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unaudited in thousands exc" sheetId="1" r:id="rId1"/>
    <sheet name="unaudited in thousands exc-1" sheetId="2" r:id="rId2"/>
    <sheet name="unaudited in thousands" sheetId="3" r:id="rId3"/>
    <sheet name="net income per share" sheetId="4" r:id="rId4"/>
    <sheet name="unaudited in thousands exc-2" sheetId="5" r:id="rId5"/>
    <sheet name="unaudited in thousands exc-3" sheetId="6" r:id="rId6"/>
    <sheet name="cash flow hedge of currenc" sheetId="7" r:id="rId7"/>
    <sheet name="geographic data" sheetId="8" r:id="rId8"/>
    <sheet name="geographic data-1" sheetId="9" r:id="rId9"/>
    <sheet name="results of operations" sheetId="10" r:id="rId10"/>
    <sheet name="comparison of the three an" sheetId="11" r:id="rId11"/>
    <sheet name="cost of revenue" sheetId="12" r:id="rId12"/>
    <sheet name="income tax provision" sheetId="13" r:id="rId13"/>
    <sheet name="cash flows data" sheetId="14" r:id="rId14"/>
    <sheet name="contractual obligations" sheetId="15" r:id="rId15"/>
    <sheet name="example" sheetId="16" r:id="rId16"/>
    <sheet name="example-1" sheetId="17" r:id="rId17"/>
    <sheet name="base amount and eps targets" sheetId="18" r:id="rId18"/>
    <sheet name="calculation of cash paymen" sheetId="19" r:id="rId19"/>
    <sheet name="calculation of cash paymen-1" sheetId="20" r:id="rId20"/>
    <sheet name="calculation of cash paymen-2" sheetId="21" r:id="rId21"/>
    <sheet name="calculation of cash paymen-3" sheetId="22" r:id="rId22"/>
    <sheet name="calculation of cash paymen-4" sheetId="23" r:id="rId23"/>
    <sheet name="calculation of cash paymen-5" sheetId="24" r:id="rId24"/>
  </sheets>
  <definedNames/>
  <calcPr fullCalcOnLoad="1"/>
</workbook>
</file>

<file path=xl/sharedStrings.xml><?xml version="1.0" encoding="utf-8"?>
<sst xmlns="http://schemas.openxmlformats.org/spreadsheetml/2006/main" count="468" uniqueCount="264">
  <si>
    <t xml:space="preserve"> (Unaudited in thousands, except share and per share data) </t>
  </si>
  <si>
    <t>December 31,
2009</t>
  </si>
  <si>
    <t>June 30,
2009</t>
  </si>
  <si>
    <t>Assets</t>
  </si>
  <si>
    <t>Current assets:</t>
  </si>
  <si>
    <t>Cash and cash equivalents</t>
  </si>
  <si>
    <t>Accounts receivable, net of allowances of $142 and $172, respectively</t>
  </si>
  <si>
    <t>Inventory</t>
  </si>
  <si>
    <t>Prepaid expenses and other current assets</t>
  </si>
  <si>
    <t>Total current assets</t>
  </si>
  <si>
    <t>Property, plant and equipment, net</t>
  </si>
  <si>
    <t>Software and web site development costs, net</t>
  </si>
  <si>
    <t>Deferred tax assets</t>
  </si>
  <si>
    <t>Other assets</t>
  </si>
  <si>
    <t>Total assets</t>
  </si>
  <si>
    <t>Liabilities and shareholders equity</t>
  </si>
  <si>
    <t>Current liabilities:</t>
  </si>
  <si>
    <t>Accounts payable</t>
  </si>
  <si>
    <t>Accrued expenses</t>
  </si>
  <si>
    <t>Deferred revenue</t>
  </si>
  <si>
    <t>Current portion of long-term debt</t>
  </si>
  <si>
    <t>Total current liabilities</t>
  </si>
  <si>
    <t>Deferred tax liabilities</t>
  </si>
  <si>
    <t>Other liabilities</t>
  </si>
  <si>
    <t>Long-term debt</t>
  </si>
  <si>
    <t></t>
  </si>
  <si>
    <t>Total liabilities</t>
  </si>
  <si>
    <t>Commitments and contingencies (Note 8)</t>
  </si>
  <si>
    <t>Shareholders equity:</t>
  </si>
  <si>
    <t>Ordinary shares, par value 0.01 per share; 120,000,000 shares authorized; 49,714,083 and 49,175,223 shares issued and
43,390,169 and 42,805,811 shares outstanding, respectively</t>
  </si>
  <si>
    <t>Treasury shares, at cost, 6,323,914 and 6,369,412, respectively</t>
  </si>
  <si>
    <t>Additional paid-in capital</t>
  </si>
  <si>
    <t>Retained earnings</t>
  </si>
  <si>
    <t>Accumulated other comprehensive income</t>
  </si>
  <si>
    <t>Total shareholders equity</t>
  </si>
  <si>
    <t>Total liabilities and shareholders equity</t>
  </si>
  <si>
    <t>Three Months Ended
December 31,</t>
  </si>
  <si>
    <t>Six Months Ended
December 31,</t>
  </si>
  <si>
    <t>2009</t>
  </si>
  <si>
    <t>2008</t>
  </si>
  <si>
    <t>Revenue</t>
  </si>
  <si>
    <t>Cost of revenue (1)</t>
  </si>
  <si>
    <t>Technology and development expense (1)</t>
  </si>
  <si>
    <t>Marketing and selling expense (1)</t>
  </si>
  <si>
    <t>General and administrative expense (1)</t>
  </si>
  <si>
    <t>Income from operations</t>
  </si>
  <si>
    <t>Interest income</t>
  </si>
  <si>
    <t>Other expense, net</t>
  </si>
  <si>
    <t>Interest expense</t>
  </si>
  <si>
    <t>Income before income taxes</t>
  </si>
  <si>
    <t>Income tax provision</t>
  </si>
  <si>
    <t>Net income</t>
  </si>
  <si>
    <t>Basic net income per share</t>
  </si>
  <si>
    <t>Diluted net income per share</t>
  </si>
  <si>
    <t>Weighted average shares outstanding  basic</t>
  </si>
  <si>
    <t>Weighted average shares outstanding  diluted</t>
  </si>
  <si>
    <t>(1)    Share-based compensation cost is allocated as follows:</t>
  </si>
  <si>
    <t>Three Months Ended
December 31,</t>
  </si>
  <si>
    <t>Six Months Ended
December 31,</t>
  </si>
  <si>
    <t>Cost of revenue</t>
  </si>
  <si>
    <t>Technology and development expense</t>
  </si>
  <si>
    <t>Marketing and selling expense</t>
  </si>
  <si>
    <t>General and administrative expense</t>
  </si>
  <si>
    <t xml:space="preserve"> (Unaudited in thousands) </t>
  </si>
  <si>
    <t>Operating activities</t>
  </si>
  <si>
    <t>Adjustments to reconcile net income to net cash provided by operating activities:</t>
  </si>
  <si>
    <t>Depreciation and amortization</t>
  </si>
  <si>
    <t>Abandonment of acquired intangible assets</t>
  </si>
  <si>
    <t>Loss on disposal or impairment of long-lived assets</t>
  </si>
  <si>
    <t>Share-based compensation expense</t>
  </si>
  <si>
    <t>Tax benefits derived from share-based compensation awards</t>
  </si>
  <si>
    <t>Deferred taxes</t>
  </si>
  <si>
    <t>Changes in operating assets and liabilities, excluding the effect of an acquisition:</t>
  </si>
  <si>
    <t>Accounts receivable</t>
  </si>
  <si>
    <t>Prepaid expenses and other assets</t>
  </si>
  <si>
    <t>Accrued expenses and other liabilities</t>
  </si>
  <si>
    <t>Net cash provided by operating activities</t>
  </si>
  <si>
    <t>Investing activities</t>
  </si>
  <si>
    <t>Purchases of property, plant and equipment</t>
  </si>
  <si>
    <t>Business acquisition, net of cash acquired</t>
  </si>
  <si>
    <t>Purchases of marketable securities</t>
  </si>
  <si>
    <t>Sales and maturities of marketable securities</t>
  </si>
  <si>
    <t>Capitalization of software and website development costs</t>
  </si>
  <si>
    <t>Net cash used in investing activities</t>
  </si>
  <si>
    <t>Financing activities</t>
  </si>
  <si>
    <t>Repayments of long-term debt</t>
  </si>
  <si>
    <t>Payment of withholding taxes in connection with vesting of restricted share units</t>
  </si>
  <si>
    <t>Repurchase of ordinary shares</t>
  </si>
  <si>
    <t>Proceeds from issuance of shares</t>
  </si>
  <si>
    <t>Net cash used in financing activities</t>
  </si>
  <si>
    <t>Effect of exchange rate changes on cash</t>
  </si>
  <si>
    <t>Net increase (decrease) in cash and cash equivalents</t>
  </si>
  <si>
    <t>Cash and cash equivalents at beginning of period</t>
  </si>
  <si>
    <t>Cash and cash equivalents at end of period</t>
  </si>
  <si>
    <t xml:space="preserve"> Net Income Per Share </t>
  </si>
  <si>
    <t>Weighted average shares outstanding, basic</t>
  </si>
  <si>
    <t>Weighted average shares issuable upon exercise / vesting of outstanding share options/RSUs</t>
  </si>
  <si>
    <t>Shares used in computing diluted net income per share</t>
  </si>
  <si>
    <t>Total</t>
  </si>
  <si>
    <t>Quoted Prices in
Active
Markets for
Identical Assets
(Level 1)</t>
  </si>
  <si>
    <t>Significant Other
Observable Inputs
(Level 2)</t>
  </si>
  <si>
    <t>Significant
Unobservable
Inputs
(Level 3)</t>
  </si>
  <si>
    <t>$</t>
  </si>
  <si>
    <t>Currency contracts</t>
  </si>
  <si>
    <t>Long-term investments (1)</t>
  </si>
  <si>
    <t>Total assets recorded at fair value</t>
  </si>
  <si>
    <t>Balance at June 30, 2009</t>
  </si>
  <si>
    <t>Maturities</t>
  </si>
  <si>
    <t>Balance at December 31, 2009</t>
  </si>
  <si>
    <t xml:space="preserve"> Cash Flow Hedge of Currency Exchange Risk </t>
  </si>
  <si>
    <t>Unrealized gain on marketable securities</t>
  </si>
  <si>
    <t>Unrealized gain on cash flow hedge, net of tax of $10 and $19, for the three and six months ended December 31,
2009</t>
  </si>
  <si>
    <t>Change in cumulative foreign currency translation adjustments</t>
  </si>
  <si>
    <t>Comprehensive income</t>
  </si>
  <si>
    <t xml:space="preserve"> Geographic Data </t>
  </si>
  <si>
    <t>Revenue:</t>
  </si>
  <si>
    <t>United States</t>
  </si>
  <si>
    <t>Non-United States</t>
  </si>
  <si>
    <t>Total revenue</t>
  </si>
  <si>
    <t>Long-lived assets (1):</t>
  </si>
  <si>
    <t>Canada</t>
  </si>
  <si>
    <t>Netherlands</t>
  </si>
  <si>
    <t>Bermuda</t>
  </si>
  <si>
    <t>Jamaica</t>
  </si>
  <si>
    <t>Switzerland</t>
  </si>
  <si>
    <t>Spain</t>
  </si>
  <si>
    <t>Australia</t>
  </si>
  <si>
    <t>Other</t>
  </si>
  <si>
    <t>Total long-lived assets</t>
  </si>
  <si>
    <t xml:space="preserve"> Results of Operations </t>
  </si>
  <si>
    <t>Consolidated Statement of Operations Data:</t>
  </si>
  <si>
    <t>As a percentage of revenue:</t>
  </si>
  <si>
    <t>100.0%</t>
  </si>
  <si>
    <t>34.9%</t>
  </si>
  <si>
    <t>36.5%</t>
  </si>
  <si>
    <t>35.5%</t>
  </si>
  <si>
    <t>37.7%</t>
  </si>
  <si>
    <t>10.5%</t>
  </si>
  <si>
    <t>11.0%</t>
  </si>
  <si>
    <t>11.2%</t>
  </si>
  <si>
    <t>11.5%</t>
  </si>
  <si>
    <t>30.8%</t>
  </si>
  <si>
    <t>30.7%</t>
  </si>
  <si>
    <t>31.4%</t>
  </si>
  <si>
    <t>30.6%</t>
  </si>
  <si>
    <t>8.0%</t>
  </si>
  <si>
    <t>6.9%</t>
  </si>
  <si>
    <t>8.6%</t>
  </si>
  <si>
    <t>8.2%</t>
  </si>
  <si>
    <t>15.8%</t>
  </si>
  <si>
    <t>14.9%</t>
  </si>
  <si>
    <t>13.3%</t>
  </si>
  <si>
    <t>12.0%</t>
  </si>
  <si>
    <t>0.0%</t>
  </si>
  <si>
    <t>0.4%</t>
  </si>
  <si>
    <t>0.1%</t>
  </si>
  <si>
    <t>0.5%</t>
  </si>
  <si>
    <t>0.3%</t>
  </si>
  <si>
    <t>0.2%</t>
  </si>
  <si>
    <t>15.3%</t>
  </si>
  <si>
    <t>14.7%</t>
  </si>
  <si>
    <t>13.0%</t>
  </si>
  <si>
    <t>11.7%</t>
  </si>
  <si>
    <t>1.5%</t>
  </si>
  <si>
    <t>1.3%</t>
  </si>
  <si>
    <t>1.2%</t>
  </si>
  <si>
    <t>1.1%</t>
  </si>
  <si>
    <t>13.8%</t>
  </si>
  <si>
    <t>13.4%</t>
  </si>
  <si>
    <t>11.8%</t>
  </si>
  <si>
    <t>10.6%</t>
  </si>
  <si>
    <t xml:space="preserve"> Comparison of the Three and Six Month Periods Ended December 31, 2009 and
2008 </t>
  </si>
  <si>
    <t>In thousands</t>
  </si>
  <si>
    <t>2009-2008
% Change</t>
  </si>
  <si>
    <t>40%</t>
  </si>
  <si>
    <t>34%</t>
  </si>
  <si>
    <t>26%</t>
  </si>
  <si>
    <t>% of revenue</t>
  </si>
  <si>
    <t xml:space="preserve"> Cost of revenue </t>
  </si>
  <si>
    <t>31%</t>
  </si>
  <si>
    <t>41%</t>
  </si>
  <si>
    <t>38%</t>
  </si>
  <si>
    <t>61%</t>
  </si>
  <si>
    <t>42%</t>
  </si>
  <si>
    <t xml:space="preserve"> Income tax provision
</t>
  </si>
  <si>
    <t>Income taxes:</t>
  </si>
  <si>
    <t>Effective tax rate</t>
  </si>
  <si>
    <t>9.6%</t>
  </si>
  <si>
    <t>9.2%</t>
  </si>
  <si>
    <t xml:space="preserve"> Consolidated Statements of Cash Flows Data: </t>
  </si>
  <si>
    <t>Capital expenditures</t>
  </si>
  <si>
    <t>Software and website development costs</t>
  </si>
  <si>
    <t>Soft Sight acquisition, net of cash acquired</t>
  </si>
  <si>
    <t>Cash flows provided by operating activities</t>
  </si>
  <si>
    <t>Cash flows used in investing activities</t>
  </si>
  <si>
    <t>Cash flows used in financing activities</t>
  </si>
  <si>
    <t xml:space="preserve"> Contractual Obligations </t>
  </si>
  <si>
    <t>Payments Due by Period</t>
  </si>
  <si>
    <t>Less
than 1
year</t>
  </si>
  <si>
    <t>1-3 years</t>
  </si>
  <si>
    <t>3-5 years</t>
  </si>
  <si>
    <t>More
than 5
years</t>
  </si>
  <si>
    <t>Long-term debt obligations (excluding interest)</t>
  </si>
  <si>
    <t>Operating lease obligations</t>
  </si>
  <si>
    <t xml:space="preserve"> Example </t>
  </si>
  <si>
    <t>90%</t>
  </si>
  <si>
    <t>95%</t>
  </si>
  <si>
    <t>100%</t>
  </si>
  <si>
    <t>105%</t>
  </si>
  <si>
    <t>110%</t>
  </si>
  <si>
    <t>115%</t>
  </si>
  <si>
    <t>120%</t>
  </si>
  <si>
    <t>36%</t>
  </si>
  <si>
    <t>47%</t>
  </si>
  <si>
    <t>77%</t>
  </si>
  <si>
    <t>98%</t>
  </si>
  <si>
    <t>122%</t>
  </si>
  <si>
    <t>152%</t>
  </si>
  <si>
    <t>78%</t>
  </si>
  <si>
    <t>99%</t>
  </si>
  <si>
    <t>125%</t>
  </si>
  <si>
    <t>156%</t>
  </si>
  <si>
    <t>194%</t>
  </si>
  <si>
    <t>EPS Target Percentage</t>
  </si>
  <si>
    <t>127%</t>
  </si>
  <si>
    <t>159%</t>
  </si>
  <si>
    <t>198%</t>
  </si>
  <si>
    <t>245%</t>
  </si>
  <si>
    <t>160%</t>
  </si>
  <si>
    <t>200%</t>
  </si>
  <si>
    <t>248%</t>
  </si>
  <si>
    <t>250%</t>
  </si>
  <si>
    <t>Payout Percentage</t>
  </si>
  <si>
    <t>Payout Percentage</t>
  </si>
  <si>
    <t>Cash Payment Amount</t>
  </si>
  <si>
    <t>Cash Payment Amount</t>
  </si>
  <si>
    <t xml:space="preserve"> Base Amount and EPS Targets </t>
  </si>
  <si>
    <t>Performance Periods ending on the following Vesting Dates</t>
  </si>
  <si>
    <t>June 30, 2010</t>
  </si>
  <si>
    <t>June 30, 2011</t>
  </si>
  <si>
    <t>June 30, 2012</t>
  </si>
  <si>
    <t>June 30, 2013</t>
  </si>
  <si>
    <t>EPS Low Target</t>
  </si>
  <si>
    <t>EPS Medium Target</t>
  </si>
  <si>
    <t>EPS Upper Target</t>
  </si>
  <si>
    <t xml:space="preserve"> Calculation of Cash Payment Amount </t>
  </si>
  <si>
    <t>50%</t>
  </si>
  <si>
    <t>130%</t>
  </si>
  <si>
    <t>Vistaprint N.V.</t>
  </si>
  <si>
    <t>Dated:</t>
  </si>
  <si>
    <t>By:</t>
  </si>
  <si>
    <t>Name:</t>
  </si>
  <si>
    <t>Title:</t>
  </si>
  <si>
    <t>PARTICIPANT:</t>
  </si>
  <si>
    <t>Address:</t>
  </si>
  <si>
    <t>/S/ ROBERT S. KEANE</t>
  </si>
  <si>
    <t>Robert S. Keane</t>
  </si>
  <si>
    <t>Chief Executive Officer</t>
  </si>
  <si>
    <t>/s/ MICHAEL GIANNETTO</t>
  </si>
  <si>
    <t>Michael Giannetto</t>
  </si>
  <si>
    <t>Chief Financial Officer</t>
  </si>
  <si>
    <t>Date: January 29, 2010</t>
  </si>
  <si>
    <t>/s/ ROBERT S. KEANE</t>
  </si>
  <si>
    <t>Date: January 29, 2010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</si>
</sst>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_(\$* #,##0.00_);_(\$* \(#,##0.00\);_(\$* \-??_);_(@_)"/>
    <numFmt numFmtId="169" formatCode="&quot;($&quot;#,##0_);[RED]&quot;($&quot;#,##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4" fontId="0" fillId="0" borderId="0" xfId="0" applyBorder="1" applyAlignment="1">
      <alignment/>
    </xf>
    <xf numFmtId="164" fontId="0" fillId="0" borderId="0" xfId="0" applyFont="1" applyAlignment="1">
      <alignment wrapText="1"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4" fontId="0" fillId="0" borderId="0" xfId="0" applyFont="1" applyBorder="1" applyAlignment="1">
      <alignment/>
    </xf>
    <xf numFmtId="164" fontId="3" fillId="0" borderId="0" xfId="0" applyFont="1" applyAlignment="1">
      <alignment/>
    </xf>
    <xf numFmtId="164" fontId="2" fillId="0" borderId="0" xfId="0" applyFont="1" applyAlignment="1">
      <alignment wrapText="1"/>
    </xf>
    <xf numFmtId="164" fontId="4" fillId="0" borderId="0" xfId="0" applyFont="1" applyAlignment="1">
      <alignment/>
    </xf>
    <xf numFmtId="169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47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8" ht="39.75" customHeight="1">
      <c r="C5" s="2" t="s">
        <v>1</v>
      </c>
      <c r="D5" s="2"/>
      <c r="G5" s="2" t="s">
        <v>2</v>
      </c>
      <c r="H5" s="2"/>
    </row>
    <row r="6" ht="15">
      <c r="A6" s="3" t="s">
        <v>3</v>
      </c>
    </row>
    <row r="7" ht="15">
      <c r="A7" t="s">
        <v>4</v>
      </c>
    </row>
    <row r="8" spans="1:8" ht="15">
      <c r="A8" t="s">
        <v>5</v>
      </c>
      <c r="C8" s="4">
        <v>159125</v>
      </c>
      <c r="D8" s="4"/>
      <c r="G8" s="4">
        <v>133988</v>
      </c>
      <c r="H8" s="4"/>
    </row>
    <row r="9" spans="1:8" ht="15">
      <c r="A9" t="s">
        <v>6</v>
      </c>
      <c r="D9" s="5">
        <v>8747</v>
      </c>
      <c r="H9" s="5">
        <v>5672</v>
      </c>
    </row>
    <row r="10" spans="1:8" ht="15">
      <c r="A10" t="s">
        <v>7</v>
      </c>
      <c r="D10" s="5">
        <v>6788</v>
      </c>
      <c r="H10" s="5">
        <v>4384</v>
      </c>
    </row>
    <row r="11" spans="1:8" ht="15">
      <c r="A11" t="s">
        <v>8</v>
      </c>
      <c r="D11" s="5">
        <v>12890</v>
      </c>
      <c r="H11" s="5">
        <v>12819</v>
      </c>
    </row>
    <row r="13" spans="1:8" ht="15">
      <c r="A13" s="3" t="s">
        <v>9</v>
      </c>
      <c r="D13" s="5">
        <v>187550</v>
      </c>
      <c r="H13" s="5">
        <v>156863</v>
      </c>
    </row>
    <row r="14" spans="1:8" ht="15">
      <c r="A14" t="s">
        <v>10</v>
      </c>
      <c r="D14" s="5">
        <v>230478</v>
      </c>
      <c r="H14" s="5">
        <v>193622</v>
      </c>
    </row>
    <row r="15" spans="1:8" ht="15">
      <c r="A15" t="s">
        <v>11</v>
      </c>
      <c r="D15" s="5">
        <v>6468</v>
      </c>
      <c r="H15" s="5">
        <v>6754</v>
      </c>
    </row>
    <row r="16" spans="1:8" ht="15">
      <c r="A16" t="s">
        <v>12</v>
      </c>
      <c r="D16" s="5">
        <v>7038</v>
      </c>
      <c r="H16" s="5">
        <v>7035</v>
      </c>
    </row>
    <row r="17" spans="1:8" ht="15">
      <c r="A17" t="s">
        <v>13</v>
      </c>
      <c r="D17" s="5">
        <v>11726</v>
      </c>
      <c r="H17" s="5">
        <v>5275</v>
      </c>
    </row>
    <row r="19" spans="1:8" ht="15">
      <c r="A19" s="3" t="s">
        <v>14</v>
      </c>
      <c r="C19" s="4">
        <v>443260</v>
      </c>
      <c r="D19" s="4"/>
      <c r="G19" s="4">
        <v>369549</v>
      </c>
      <c r="H19" s="4"/>
    </row>
    <row r="21" spans="2:9" ht="15">
      <c r="B21" s="6"/>
      <c r="C21" s="6"/>
      <c r="D21" s="6"/>
      <c r="E21" s="6"/>
      <c r="F21" s="6"/>
      <c r="G21" s="6"/>
      <c r="H21" s="6"/>
      <c r="I21" s="6"/>
    </row>
    <row r="22" ht="15">
      <c r="A22" s="3" t="s">
        <v>15</v>
      </c>
    </row>
    <row r="23" ht="15">
      <c r="A23" t="s">
        <v>16</v>
      </c>
    </row>
    <row r="24" spans="1:8" ht="15">
      <c r="A24" t="s">
        <v>17</v>
      </c>
      <c r="C24" s="4">
        <v>17334</v>
      </c>
      <c r="D24" s="4"/>
      <c r="G24" s="4">
        <v>11347</v>
      </c>
      <c r="H24" s="4"/>
    </row>
    <row r="25" spans="1:8" ht="15">
      <c r="A25" t="s">
        <v>18</v>
      </c>
      <c r="D25" s="5">
        <v>62466</v>
      </c>
      <c r="H25" s="5">
        <v>43724</v>
      </c>
    </row>
    <row r="26" spans="1:8" ht="15">
      <c r="A26" t="s">
        <v>19</v>
      </c>
      <c r="D26" s="5">
        <v>3678</v>
      </c>
      <c r="H26" s="5">
        <v>3393</v>
      </c>
    </row>
    <row r="27" spans="1:8" ht="15">
      <c r="A27" t="s">
        <v>20</v>
      </c>
      <c r="D27" s="5">
        <v>5942</v>
      </c>
      <c r="H27" s="5">
        <v>8349</v>
      </c>
    </row>
    <row r="29" spans="1:8" ht="15">
      <c r="A29" s="3" t="s">
        <v>21</v>
      </c>
      <c r="D29" s="5">
        <v>89420</v>
      </c>
      <c r="H29" s="5">
        <v>66813</v>
      </c>
    </row>
    <row r="30" spans="1:8" ht="15">
      <c r="A30" t="s">
        <v>22</v>
      </c>
      <c r="D30" s="5">
        <v>1661</v>
      </c>
      <c r="H30" s="5">
        <v>1637</v>
      </c>
    </row>
    <row r="31" spans="1:8" ht="15">
      <c r="A31" t="s">
        <v>23</v>
      </c>
      <c r="D31" s="5">
        <v>5625</v>
      </c>
      <c r="H31" s="5">
        <v>5100</v>
      </c>
    </row>
    <row r="32" spans="1:8" ht="15">
      <c r="A32" t="s">
        <v>24</v>
      </c>
      <c r="D32" t="s">
        <v>25</v>
      </c>
      <c r="H32" s="5">
        <v>10465</v>
      </c>
    </row>
    <row r="34" spans="1:8" ht="15">
      <c r="A34" s="3" t="s">
        <v>26</v>
      </c>
      <c r="D34" s="5">
        <v>96706</v>
      </c>
      <c r="H34" s="5">
        <v>84015</v>
      </c>
    </row>
    <row r="36" spans="2:9" ht="15">
      <c r="B36" s="6"/>
      <c r="C36" s="6"/>
      <c r="D36" s="6"/>
      <c r="E36" s="6"/>
      <c r="F36" s="6"/>
      <c r="G36" s="6"/>
      <c r="H36" s="6"/>
      <c r="I36" s="6"/>
    </row>
    <row r="37" ht="15">
      <c r="A37" t="s">
        <v>27</v>
      </c>
    </row>
    <row r="38" ht="15">
      <c r="A38" t="s">
        <v>28</v>
      </c>
    </row>
    <row r="39" spans="1:8" ht="15">
      <c r="A39" s="7" t="s">
        <v>29</v>
      </c>
      <c r="D39" s="5">
        <v>696</v>
      </c>
      <c r="H39" s="5">
        <v>625</v>
      </c>
    </row>
    <row r="40" spans="1:8" ht="15">
      <c r="A40" t="s">
        <v>30</v>
      </c>
      <c r="D40" s="8">
        <v>-30495</v>
      </c>
      <c r="H40" s="8">
        <v>-29881</v>
      </c>
    </row>
    <row r="41" spans="1:8" ht="15">
      <c r="A41" t="s">
        <v>31</v>
      </c>
      <c r="D41" s="5">
        <v>232704</v>
      </c>
      <c r="H41" s="5">
        <v>212284</v>
      </c>
    </row>
    <row r="42" spans="1:8" ht="15">
      <c r="A42" t="s">
        <v>32</v>
      </c>
      <c r="D42" s="5">
        <v>138708</v>
      </c>
      <c r="H42" s="5">
        <v>98784</v>
      </c>
    </row>
    <row r="43" spans="1:8" ht="15">
      <c r="A43" t="s">
        <v>33</v>
      </c>
      <c r="D43" s="5">
        <v>4941</v>
      </c>
      <c r="H43" s="5">
        <v>3722</v>
      </c>
    </row>
    <row r="45" spans="1:8" ht="15">
      <c r="A45" s="3" t="s">
        <v>34</v>
      </c>
      <c r="D45" s="5">
        <v>346554</v>
      </c>
      <c r="H45" s="5">
        <v>285534</v>
      </c>
    </row>
    <row r="47" spans="1:8" ht="15">
      <c r="A47" s="3" t="s">
        <v>35</v>
      </c>
      <c r="C47" s="4">
        <v>443260</v>
      </c>
      <c r="D47" s="4"/>
      <c r="G47" s="4">
        <v>369549</v>
      </c>
      <c r="H47" s="4"/>
    </row>
  </sheetData>
  <sheetProtection selectLockedCells="1" selectUnlockedCells="1"/>
  <mergeCells count="15">
    <mergeCell ref="A2:F2"/>
    <mergeCell ref="C5:D5"/>
    <mergeCell ref="G5:H5"/>
    <mergeCell ref="C8:D8"/>
    <mergeCell ref="G8:H8"/>
    <mergeCell ref="C19:D19"/>
    <mergeCell ref="G19:H19"/>
    <mergeCell ref="B21:E21"/>
    <mergeCell ref="F21:I21"/>
    <mergeCell ref="C24:D24"/>
    <mergeCell ref="G24:H24"/>
    <mergeCell ref="B36:E36"/>
    <mergeCell ref="F36:I36"/>
    <mergeCell ref="C47:D47"/>
    <mergeCell ref="G47:H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24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6.7109375" style="0" customWidth="1"/>
    <col min="4" max="5" width="8.7109375" style="0" customWidth="1"/>
    <col min="6" max="6" width="6.7109375" style="0" customWidth="1"/>
    <col min="7" max="8" width="8.7109375" style="0" customWidth="1"/>
    <col min="9" max="9" width="6.7109375" style="0" customWidth="1"/>
    <col min="10" max="11" width="8.7109375" style="0" customWidth="1"/>
    <col min="12" max="12" width="6.7109375" style="0" customWidth="1"/>
    <col min="13" max="16384" width="8.7109375" style="0" customWidth="1"/>
  </cols>
  <sheetData>
    <row r="2" spans="1:6" ht="15">
      <c r="A2" s="1" t="s">
        <v>129</v>
      </c>
      <c r="B2" s="1"/>
      <c r="C2" s="1"/>
      <c r="D2" s="1"/>
      <c r="E2" s="1"/>
      <c r="F2" s="1"/>
    </row>
    <row r="5" spans="3:12" ht="39.75" customHeight="1">
      <c r="C5" s="2" t="s">
        <v>57</v>
      </c>
      <c r="D5" s="2"/>
      <c r="E5" s="2"/>
      <c r="F5" s="2"/>
      <c r="I5" s="2" t="s">
        <v>58</v>
      </c>
      <c r="J5" s="2"/>
      <c r="K5" s="2"/>
      <c r="L5" s="2"/>
    </row>
    <row r="6" spans="3:12" ht="15">
      <c r="C6" s="3" t="s">
        <v>38</v>
      </c>
      <c r="F6" s="3" t="s">
        <v>39</v>
      </c>
      <c r="I6" s="3" t="s">
        <v>38</v>
      </c>
      <c r="L6" s="3" t="s">
        <v>39</v>
      </c>
    </row>
    <row r="7" ht="15">
      <c r="A7" s="11" t="s">
        <v>130</v>
      </c>
    </row>
    <row r="8" ht="15">
      <c r="A8" s="3" t="s">
        <v>131</v>
      </c>
    </row>
    <row r="9" spans="1:12" ht="15">
      <c r="A9" t="s">
        <v>40</v>
      </c>
      <c r="C9" t="s">
        <v>132</v>
      </c>
      <c r="F9" t="s">
        <v>132</v>
      </c>
      <c r="I9" t="s">
        <v>132</v>
      </c>
      <c r="L9" t="s">
        <v>132</v>
      </c>
    </row>
    <row r="10" spans="1:12" ht="15">
      <c r="A10" t="s">
        <v>59</v>
      </c>
      <c r="C10" t="s">
        <v>133</v>
      </c>
      <c r="F10" t="s">
        <v>134</v>
      </c>
      <c r="I10" t="s">
        <v>135</v>
      </c>
      <c r="L10" t="s">
        <v>136</v>
      </c>
    </row>
    <row r="11" spans="1:12" ht="15">
      <c r="A11" t="s">
        <v>60</v>
      </c>
      <c r="C11" t="s">
        <v>137</v>
      </c>
      <c r="F11" t="s">
        <v>138</v>
      </c>
      <c r="I11" t="s">
        <v>139</v>
      </c>
      <c r="L11" t="s">
        <v>140</v>
      </c>
    </row>
    <row r="12" spans="1:12" ht="15">
      <c r="A12" t="s">
        <v>61</v>
      </c>
      <c r="C12" t="s">
        <v>141</v>
      </c>
      <c r="F12" t="s">
        <v>142</v>
      </c>
      <c r="I12" t="s">
        <v>143</v>
      </c>
      <c r="L12" t="s">
        <v>144</v>
      </c>
    </row>
    <row r="13" spans="1:12" ht="15">
      <c r="A13" t="s">
        <v>62</v>
      </c>
      <c r="C13" t="s">
        <v>145</v>
      </c>
      <c r="F13" t="s">
        <v>146</v>
      </c>
      <c r="I13" t="s">
        <v>147</v>
      </c>
      <c r="L13" t="s">
        <v>148</v>
      </c>
    </row>
    <row r="15" spans="1:12" ht="15">
      <c r="A15" t="s">
        <v>45</v>
      </c>
      <c r="C15" t="s">
        <v>149</v>
      </c>
      <c r="F15" t="s">
        <v>150</v>
      </c>
      <c r="I15" t="s">
        <v>151</v>
      </c>
      <c r="L15" t="s">
        <v>152</v>
      </c>
    </row>
    <row r="16" spans="1:12" ht="15">
      <c r="A16" t="s">
        <v>46</v>
      </c>
      <c r="C16" t="s">
        <v>153</v>
      </c>
      <c r="F16" t="s">
        <v>154</v>
      </c>
      <c r="I16" t="s">
        <v>155</v>
      </c>
      <c r="L16" t="s">
        <v>156</v>
      </c>
    </row>
    <row r="17" spans="1:12" ht="15">
      <c r="A17" t="s">
        <v>47</v>
      </c>
      <c r="C17" t="s">
        <v>154</v>
      </c>
      <c r="F17" t="s">
        <v>157</v>
      </c>
      <c r="I17" t="s">
        <v>158</v>
      </c>
      <c r="L17" t="s">
        <v>156</v>
      </c>
    </row>
    <row r="18" spans="1:12" ht="15">
      <c r="A18" t="s">
        <v>48</v>
      </c>
      <c r="C18" t="s">
        <v>155</v>
      </c>
      <c r="F18" t="s">
        <v>157</v>
      </c>
      <c r="I18" t="s">
        <v>158</v>
      </c>
      <c r="L18" t="s">
        <v>157</v>
      </c>
    </row>
    <row r="20" spans="1:12" ht="15">
      <c r="A20" t="s">
        <v>49</v>
      </c>
      <c r="C20" t="s">
        <v>159</v>
      </c>
      <c r="F20" t="s">
        <v>160</v>
      </c>
      <c r="I20" t="s">
        <v>161</v>
      </c>
      <c r="L20" t="s">
        <v>162</v>
      </c>
    </row>
    <row r="22" spans="1:12" ht="15">
      <c r="A22" t="s">
        <v>50</v>
      </c>
      <c r="C22" t="s">
        <v>163</v>
      </c>
      <c r="F22" t="s">
        <v>164</v>
      </c>
      <c r="I22" t="s">
        <v>165</v>
      </c>
      <c r="L22" t="s">
        <v>166</v>
      </c>
    </row>
    <row r="24" spans="1:12" ht="15">
      <c r="A24" t="s">
        <v>51</v>
      </c>
      <c r="C24" t="s">
        <v>167</v>
      </c>
      <c r="F24" t="s">
        <v>168</v>
      </c>
      <c r="I24" t="s">
        <v>169</v>
      </c>
      <c r="L24" t="s">
        <v>170</v>
      </c>
    </row>
  </sheetData>
  <sheetProtection selectLockedCells="1" selectUnlockedCells="1"/>
  <mergeCells count="3">
    <mergeCell ref="A2:F2"/>
    <mergeCell ref="C5:F5"/>
    <mergeCell ref="I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V9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5.7109375" style="0" customWidth="1"/>
    <col min="9" max="10" width="8.7109375" style="0" customWidth="1"/>
    <col min="11" max="11" width="18.7109375" style="0" customWidth="1"/>
    <col min="12" max="14" width="8.7109375" style="0" customWidth="1"/>
    <col min="15" max="15" width="5.7109375" style="0" customWidth="1"/>
    <col min="16" max="18" width="8.7109375" style="0" customWidth="1"/>
    <col min="19" max="19" width="5.7109375" style="0" customWidth="1"/>
    <col min="20" max="21" width="8.7109375" style="0" customWidth="1"/>
    <col min="22" max="22" width="18.7109375" style="0" customWidth="1"/>
    <col min="23" max="16384" width="8.7109375" style="0" customWidth="1"/>
  </cols>
  <sheetData>
    <row r="2" spans="1:6" ht="15" customHeight="1">
      <c r="A2" s="2" t="s">
        <v>171</v>
      </c>
      <c r="B2" s="2"/>
      <c r="C2" s="2"/>
      <c r="D2" s="2"/>
      <c r="E2" s="2"/>
      <c r="F2" s="2"/>
    </row>
    <row r="5" spans="3:22" ht="39.75" customHeight="1">
      <c r="C5" s="2" t="s">
        <v>36</v>
      </c>
      <c r="D5" s="2"/>
      <c r="E5" s="2"/>
      <c r="F5" s="2"/>
      <c r="G5" s="2"/>
      <c r="H5" s="2"/>
      <c r="I5" s="2"/>
      <c r="J5" s="2"/>
      <c r="K5" s="2"/>
      <c r="N5" s="2" t="s">
        <v>37</v>
      </c>
      <c r="O5" s="2"/>
      <c r="P5" s="2"/>
      <c r="Q5" s="2"/>
      <c r="R5" s="2"/>
      <c r="S5" s="2"/>
      <c r="T5" s="2"/>
      <c r="U5" s="2"/>
      <c r="V5" s="2"/>
    </row>
    <row r="6" spans="1:22" ht="39.75" customHeight="1">
      <c r="A6" s="3" t="s">
        <v>172</v>
      </c>
      <c r="C6" s="1" t="s">
        <v>38</v>
      </c>
      <c r="D6" s="1"/>
      <c r="G6" s="1" t="s">
        <v>39</v>
      </c>
      <c r="H6" s="1"/>
      <c r="K6" s="12" t="s">
        <v>173</v>
      </c>
      <c r="N6" s="1" t="s">
        <v>38</v>
      </c>
      <c r="O6" s="1"/>
      <c r="R6" s="1" t="s">
        <v>39</v>
      </c>
      <c r="S6" s="1"/>
      <c r="V6" s="12" t="s">
        <v>173</v>
      </c>
    </row>
    <row r="7" spans="1:22" ht="15">
      <c r="A7" t="s">
        <v>40</v>
      </c>
      <c r="C7" s="4">
        <v>194612</v>
      </c>
      <c r="D7" s="4"/>
      <c r="G7" s="4">
        <v>138903</v>
      </c>
      <c r="H7" s="4"/>
      <c r="K7" t="s">
        <v>174</v>
      </c>
      <c r="N7" s="4">
        <v>339703</v>
      </c>
      <c r="O7" s="4"/>
      <c r="R7" s="4">
        <v>253135</v>
      </c>
      <c r="S7" s="4"/>
      <c r="V7" t="s">
        <v>175</v>
      </c>
    </row>
    <row r="8" spans="1:22" ht="15">
      <c r="A8" t="s">
        <v>59</v>
      </c>
      <c r="C8" s="4">
        <v>67876</v>
      </c>
      <c r="D8" s="4"/>
      <c r="G8" s="4">
        <v>50692</v>
      </c>
      <c r="H8" s="4"/>
      <c r="K8" t="s">
        <v>175</v>
      </c>
      <c r="N8" s="4">
        <v>120741</v>
      </c>
      <c r="O8" s="4"/>
      <c r="R8" s="4">
        <v>95536</v>
      </c>
      <c r="S8" s="4"/>
      <c r="V8" t="s">
        <v>176</v>
      </c>
    </row>
    <row r="9" spans="1:20" ht="15">
      <c r="A9" s="13" t="s">
        <v>177</v>
      </c>
      <c r="C9" s="13"/>
      <c r="D9" s="13" t="s">
        <v>133</v>
      </c>
      <c r="E9" s="13"/>
      <c r="G9" s="13"/>
      <c r="H9" s="13" t="s">
        <v>134</v>
      </c>
      <c r="I9" s="13"/>
      <c r="N9" s="13"/>
      <c r="O9" s="13" t="s">
        <v>135</v>
      </c>
      <c r="P9" s="13"/>
      <c r="R9" s="13"/>
      <c r="S9" s="13" t="s">
        <v>136</v>
      </c>
      <c r="T9" s="13"/>
    </row>
  </sheetData>
  <sheetProtection selectLockedCells="1" selectUnlockedCells="1"/>
  <mergeCells count="15">
    <mergeCell ref="A2:F2"/>
    <mergeCell ref="C5:K5"/>
    <mergeCell ref="N5:V5"/>
    <mergeCell ref="C6:D6"/>
    <mergeCell ref="G6:H6"/>
    <mergeCell ref="N6:O6"/>
    <mergeCell ref="R6:S6"/>
    <mergeCell ref="C7:D7"/>
    <mergeCell ref="G7:H7"/>
    <mergeCell ref="N7:O7"/>
    <mergeCell ref="R7:S7"/>
    <mergeCell ref="C8:D8"/>
    <mergeCell ref="G8:H8"/>
    <mergeCell ref="N8:O8"/>
    <mergeCell ref="R8:S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V12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5.7109375" style="0" customWidth="1"/>
    <col min="9" max="10" width="8.7109375" style="0" customWidth="1"/>
    <col min="11" max="11" width="18.7109375" style="0" customWidth="1"/>
    <col min="12" max="14" width="8.7109375" style="0" customWidth="1"/>
    <col min="15" max="15" width="5.7109375" style="0" customWidth="1"/>
    <col min="16" max="18" width="8.7109375" style="0" customWidth="1"/>
    <col min="19" max="19" width="5.7109375" style="0" customWidth="1"/>
    <col min="20" max="21" width="8.7109375" style="0" customWidth="1"/>
    <col min="22" max="22" width="18.7109375" style="0" customWidth="1"/>
    <col min="23" max="16384" width="8.7109375" style="0" customWidth="1"/>
  </cols>
  <sheetData>
    <row r="2" spans="1:6" ht="15">
      <c r="A2" s="1" t="s">
        <v>178</v>
      </c>
      <c r="B2" s="1"/>
      <c r="C2" s="1"/>
      <c r="D2" s="1"/>
      <c r="E2" s="1"/>
      <c r="F2" s="1"/>
    </row>
    <row r="5" spans="3:22" ht="39.75" customHeight="1">
      <c r="C5" s="2" t="s">
        <v>36</v>
      </c>
      <c r="D5" s="2"/>
      <c r="E5" s="2"/>
      <c r="F5" s="2"/>
      <c r="G5" s="2"/>
      <c r="H5" s="2"/>
      <c r="I5" s="2"/>
      <c r="J5" s="2"/>
      <c r="K5" s="2"/>
      <c r="N5" s="2" t="s">
        <v>37</v>
      </c>
      <c r="O5" s="2"/>
      <c r="P5" s="2"/>
      <c r="Q5" s="2"/>
      <c r="R5" s="2"/>
      <c r="S5" s="2"/>
      <c r="T5" s="2"/>
      <c r="U5" s="2"/>
      <c r="V5" s="2"/>
    </row>
    <row r="6" spans="1:22" ht="39.75" customHeight="1">
      <c r="A6" s="3" t="s">
        <v>172</v>
      </c>
      <c r="C6" s="1" t="s">
        <v>38</v>
      </c>
      <c r="D6" s="1"/>
      <c r="G6" s="1" t="s">
        <v>39</v>
      </c>
      <c r="H6" s="1"/>
      <c r="K6" s="12" t="s">
        <v>173</v>
      </c>
      <c r="N6" s="1" t="s">
        <v>38</v>
      </c>
      <c r="O6" s="1"/>
      <c r="R6" s="1" t="s">
        <v>39</v>
      </c>
      <c r="S6" s="1"/>
      <c r="V6" s="12" t="s">
        <v>173</v>
      </c>
    </row>
    <row r="7" spans="1:22" ht="15">
      <c r="A7" s="3" t="s">
        <v>60</v>
      </c>
      <c r="C7" s="4">
        <v>20497</v>
      </c>
      <c r="D7" s="4"/>
      <c r="G7" s="4">
        <v>15246</v>
      </c>
      <c r="H7" s="4"/>
      <c r="K7" t="s">
        <v>175</v>
      </c>
      <c r="N7" s="4">
        <v>38169</v>
      </c>
      <c r="O7" s="4"/>
      <c r="R7" s="4">
        <v>29054</v>
      </c>
      <c r="S7" s="4"/>
      <c r="V7" t="s">
        <v>179</v>
      </c>
    </row>
    <row r="8" spans="1:20" ht="15">
      <c r="A8" s="13" t="s">
        <v>177</v>
      </c>
      <c r="C8" s="13"/>
      <c r="D8" s="13" t="s">
        <v>137</v>
      </c>
      <c r="E8" s="13"/>
      <c r="G8" s="13"/>
      <c r="H8" s="13" t="s">
        <v>138</v>
      </c>
      <c r="I8" s="13"/>
      <c r="N8" s="13"/>
      <c r="O8" s="13" t="s">
        <v>139</v>
      </c>
      <c r="P8" s="13"/>
      <c r="R8" s="13"/>
      <c r="S8" s="13" t="s">
        <v>140</v>
      </c>
      <c r="T8" s="13"/>
    </row>
    <row r="9" spans="1:22" ht="15">
      <c r="A9" s="3" t="s">
        <v>61</v>
      </c>
      <c r="C9" s="4">
        <v>60013</v>
      </c>
      <c r="D9" s="4"/>
      <c r="G9" s="4">
        <v>42683</v>
      </c>
      <c r="H9" s="4"/>
      <c r="K9" t="s">
        <v>180</v>
      </c>
      <c r="N9" s="4">
        <v>106545</v>
      </c>
      <c r="O9" s="4"/>
      <c r="R9" s="4">
        <v>77484</v>
      </c>
      <c r="S9" s="4"/>
      <c r="V9" t="s">
        <v>181</v>
      </c>
    </row>
    <row r="10" spans="1:20" ht="15">
      <c r="A10" s="13" t="s">
        <v>177</v>
      </c>
      <c r="C10" s="13"/>
      <c r="D10" s="13" t="s">
        <v>141</v>
      </c>
      <c r="E10" s="13"/>
      <c r="G10" s="13"/>
      <c r="H10" s="13" t="s">
        <v>142</v>
      </c>
      <c r="I10" s="13"/>
      <c r="N10" s="13"/>
      <c r="O10" s="13" t="s">
        <v>143</v>
      </c>
      <c r="P10" s="13"/>
      <c r="R10" s="13"/>
      <c r="S10" s="13" t="s">
        <v>144</v>
      </c>
      <c r="T10" s="13"/>
    </row>
    <row r="11" spans="1:22" ht="15">
      <c r="A11" s="3" t="s">
        <v>62</v>
      </c>
      <c r="C11" s="4">
        <v>15500</v>
      </c>
      <c r="D11" s="4"/>
      <c r="G11" s="4">
        <v>9629</v>
      </c>
      <c r="H11" s="4"/>
      <c r="K11" t="s">
        <v>182</v>
      </c>
      <c r="N11" s="4">
        <v>29116</v>
      </c>
      <c r="O11" s="4"/>
      <c r="R11" s="4">
        <v>20576</v>
      </c>
      <c r="S11" s="4"/>
      <c r="V11" t="s">
        <v>183</v>
      </c>
    </row>
    <row r="12" spans="1:20" ht="15">
      <c r="A12" s="13" t="s">
        <v>177</v>
      </c>
      <c r="C12" s="13"/>
      <c r="D12" s="13" t="s">
        <v>145</v>
      </c>
      <c r="E12" s="13"/>
      <c r="G12" s="13"/>
      <c r="H12" s="13" t="s">
        <v>146</v>
      </c>
      <c r="I12" s="13"/>
      <c r="N12" s="13"/>
      <c r="O12" s="13" t="s">
        <v>147</v>
      </c>
      <c r="P12" s="13"/>
      <c r="R12" s="13"/>
      <c r="S12" s="13" t="s">
        <v>148</v>
      </c>
      <c r="T12" s="13"/>
    </row>
  </sheetData>
  <sheetProtection selectLockedCells="1" selectUnlockedCells="1"/>
  <mergeCells count="19">
    <mergeCell ref="A2:F2"/>
    <mergeCell ref="C5:K5"/>
    <mergeCell ref="N5:V5"/>
    <mergeCell ref="C6:D6"/>
    <mergeCell ref="G6:H6"/>
    <mergeCell ref="N6:O6"/>
    <mergeCell ref="R6:S6"/>
    <mergeCell ref="C7:D7"/>
    <mergeCell ref="G7:H7"/>
    <mergeCell ref="N7:O7"/>
    <mergeCell ref="R7:S7"/>
    <mergeCell ref="C9:D9"/>
    <mergeCell ref="G9:H9"/>
    <mergeCell ref="N9:O9"/>
    <mergeCell ref="R9:S9"/>
    <mergeCell ref="C11:D11"/>
    <mergeCell ref="G11:H11"/>
    <mergeCell ref="N11:O11"/>
    <mergeCell ref="R11:S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9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4.7109375" style="0" customWidth="1"/>
    <col min="13" max="15" width="8.7109375" style="0" customWidth="1"/>
    <col min="16" max="16" width="4.7109375" style="0" customWidth="1"/>
    <col min="17" max="16384" width="8.7109375" style="0" customWidth="1"/>
  </cols>
  <sheetData>
    <row r="2" spans="1:6" ht="15" customHeight="1">
      <c r="A2" s="2" t="s">
        <v>184</v>
      </c>
      <c r="B2" s="2"/>
      <c r="C2" s="2"/>
      <c r="D2" s="2"/>
      <c r="E2" s="2"/>
      <c r="F2" s="2"/>
    </row>
    <row r="5" spans="3:16" ht="39.75" customHeight="1">
      <c r="C5" s="2" t="s">
        <v>57</v>
      </c>
      <c r="D5" s="2"/>
      <c r="E5" s="2"/>
      <c r="F5" s="2"/>
      <c r="G5" s="2"/>
      <c r="H5" s="2"/>
      <c r="K5" s="2" t="s">
        <v>58</v>
      </c>
      <c r="L5" s="2"/>
      <c r="M5" s="2"/>
      <c r="N5" s="2"/>
      <c r="O5" s="2"/>
      <c r="P5" s="2"/>
    </row>
    <row r="6" spans="1:16" ht="15">
      <c r="A6" s="3" t="s">
        <v>172</v>
      </c>
      <c r="C6" s="1" t="s">
        <v>38</v>
      </c>
      <c r="D6" s="1"/>
      <c r="G6" s="1" t="s">
        <v>39</v>
      </c>
      <c r="H6" s="1"/>
      <c r="K6" s="1" t="s">
        <v>38</v>
      </c>
      <c r="L6" s="1"/>
      <c r="O6" s="1" t="s">
        <v>39</v>
      </c>
      <c r="P6" s="1"/>
    </row>
    <row r="7" ht="15">
      <c r="A7" s="3" t="s">
        <v>185</v>
      </c>
    </row>
    <row r="8" spans="1:16" ht="15">
      <c r="A8" s="3" t="s">
        <v>50</v>
      </c>
      <c r="C8" s="4">
        <v>2875</v>
      </c>
      <c r="D8" s="4"/>
      <c r="G8" s="4">
        <v>1889</v>
      </c>
      <c r="H8" s="4"/>
      <c r="K8" s="4">
        <v>4240</v>
      </c>
      <c r="L8" s="4"/>
      <c r="O8" s="4">
        <v>2854</v>
      </c>
      <c r="P8" s="4"/>
    </row>
    <row r="9" spans="1:17" ht="15">
      <c r="A9" s="13" t="s">
        <v>186</v>
      </c>
      <c r="C9" s="13"/>
      <c r="D9" s="13" t="s">
        <v>187</v>
      </c>
      <c r="E9" s="13"/>
      <c r="G9" s="13"/>
      <c r="H9" s="13" t="s">
        <v>188</v>
      </c>
      <c r="I9" s="13"/>
      <c r="K9" s="13"/>
      <c r="L9" s="13" t="s">
        <v>187</v>
      </c>
      <c r="M9" s="13"/>
      <c r="O9" s="13"/>
      <c r="P9" s="13" t="s">
        <v>187</v>
      </c>
      <c r="Q9" s="13"/>
    </row>
  </sheetData>
  <sheetProtection selectLockedCells="1" selectUnlockedCells="1"/>
  <mergeCells count="11">
    <mergeCell ref="A2:F2"/>
    <mergeCell ref="C5:H5"/>
    <mergeCell ref="K5:P5"/>
    <mergeCell ref="C6:D6"/>
    <mergeCell ref="G6:H6"/>
    <mergeCell ref="K6:L6"/>
    <mergeCell ref="O6:P6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189</v>
      </c>
      <c r="B2" s="1"/>
      <c r="C2" s="1"/>
      <c r="D2" s="1"/>
      <c r="E2" s="1"/>
      <c r="F2" s="1"/>
    </row>
    <row r="5" spans="3:8" ht="39.75" customHeight="1">
      <c r="C5" s="2" t="s">
        <v>37</v>
      </c>
      <c r="D5" s="2"/>
      <c r="E5" s="2"/>
      <c r="F5" s="2"/>
      <c r="G5" s="2"/>
      <c r="H5" s="2"/>
    </row>
    <row r="6" spans="3:8" ht="15">
      <c r="C6" s="1" t="s">
        <v>38</v>
      </c>
      <c r="D6" s="1"/>
      <c r="G6" s="1" t="s">
        <v>39</v>
      </c>
      <c r="H6" s="1"/>
    </row>
    <row r="7" spans="1:8" ht="15">
      <c r="A7" t="s">
        <v>190</v>
      </c>
      <c r="C7" s="14">
        <v>-50948</v>
      </c>
      <c r="D7" s="14"/>
      <c r="G7" s="14">
        <v>-41500</v>
      </c>
      <c r="H7" s="14"/>
    </row>
    <row r="8" spans="1:8" ht="15">
      <c r="A8" t="s">
        <v>191</v>
      </c>
      <c r="D8" s="8">
        <v>-3147</v>
      </c>
      <c r="H8" s="8">
        <v>-3327</v>
      </c>
    </row>
    <row r="9" spans="1:8" ht="15">
      <c r="A9" t="s">
        <v>192</v>
      </c>
      <c r="D9" s="8">
        <v>-6496</v>
      </c>
      <c r="H9" t="s">
        <v>25</v>
      </c>
    </row>
    <row r="10" spans="1:8" ht="15">
      <c r="A10" t="s">
        <v>66</v>
      </c>
      <c r="D10" s="5">
        <v>21303</v>
      </c>
      <c r="H10" s="5">
        <v>16646</v>
      </c>
    </row>
    <row r="11" spans="1:8" ht="15">
      <c r="A11" t="s">
        <v>193</v>
      </c>
      <c r="D11" s="5">
        <v>90346</v>
      </c>
      <c r="H11" s="5">
        <v>72704</v>
      </c>
    </row>
    <row r="12" spans="1:8" ht="15">
      <c r="A12" t="s">
        <v>194</v>
      </c>
      <c r="D12" s="8">
        <v>-60491</v>
      </c>
      <c r="H12" s="8">
        <v>-32068</v>
      </c>
    </row>
    <row r="13" spans="1:8" ht="15">
      <c r="A13" t="s">
        <v>195</v>
      </c>
      <c r="D13" s="8">
        <v>-4841</v>
      </c>
      <c r="H13" s="8">
        <v>-45234</v>
      </c>
    </row>
  </sheetData>
  <sheetProtection selectLockedCells="1" selectUnlockedCells="1"/>
  <mergeCells count="6">
    <mergeCell ref="A2:F2"/>
    <mergeCell ref="C5:H5"/>
    <mergeCell ref="C6:D6"/>
    <mergeCell ref="G6:H6"/>
    <mergeCell ref="C7:D7"/>
    <mergeCell ref="G7:H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196</v>
      </c>
      <c r="B2" s="1"/>
      <c r="C2" s="1"/>
      <c r="D2" s="1"/>
      <c r="E2" s="1"/>
      <c r="F2" s="1"/>
    </row>
    <row r="5" spans="3:16" ht="15">
      <c r="C5" s="1" t="s">
        <v>197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3:16" ht="39.75" customHeight="1">
      <c r="C6" s="1" t="s">
        <v>98</v>
      </c>
      <c r="D6" s="1"/>
      <c r="F6" s="2" t="s">
        <v>198</v>
      </c>
      <c r="G6" s="2"/>
      <c r="I6" s="1" t="s">
        <v>199</v>
      </c>
      <c r="J6" s="1"/>
      <c r="L6" s="1" t="s">
        <v>200</v>
      </c>
      <c r="M6" s="1"/>
      <c r="O6" s="2" t="s">
        <v>201</v>
      </c>
      <c r="P6" s="2"/>
    </row>
    <row r="7" spans="2:16" ht="1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5">
      <c r="A8" t="s">
        <v>202</v>
      </c>
      <c r="C8" s="4">
        <v>5942</v>
      </c>
      <c r="D8" s="4"/>
      <c r="F8" s="4">
        <v>5942</v>
      </c>
      <c r="G8" s="4"/>
      <c r="I8" s="10" t="s">
        <v>102</v>
      </c>
      <c r="J8" s="10"/>
      <c r="L8" s="10" t="s">
        <v>102</v>
      </c>
      <c r="M8" s="10"/>
      <c r="O8" s="10" t="s">
        <v>102</v>
      </c>
      <c r="P8" s="10"/>
    </row>
    <row r="9" spans="1:16" ht="15">
      <c r="A9" t="s">
        <v>203</v>
      </c>
      <c r="D9" s="5">
        <v>47742</v>
      </c>
      <c r="G9" s="5">
        <v>6517</v>
      </c>
      <c r="J9" s="5">
        <v>12971</v>
      </c>
      <c r="M9" s="5">
        <v>12744</v>
      </c>
      <c r="P9" s="5">
        <v>15510</v>
      </c>
    </row>
    <row r="11" spans="1:16" ht="15">
      <c r="A11" t="s">
        <v>98</v>
      </c>
      <c r="C11" s="4">
        <v>53684</v>
      </c>
      <c r="D11" s="4"/>
      <c r="F11" s="4">
        <v>12459</v>
      </c>
      <c r="G11" s="4"/>
      <c r="I11" s="4">
        <v>12971</v>
      </c>
      <c r="J11" s="4"/>
      <c r="L11" s="4">
        <v>12744</v>
      </c>
      <c r="M11" s="4"/>
      <c r="O11" s="4">
        <v>15510</v>
      </c>
      <c r="P11" s="4"/>
    </row>
  </sheetData>
  <sheetProtection selectLockedCells="1" selectUnlockedCells="1"/>
  <mergeCells count="22">
    <mergeCell ref="A2:F2"/>
    <mergeCell ref="C5:P5"/>
    <mergeCell ref="C6:D6"/>
    <mergeCell ref="F6:G6"/>
    <mergeCell ref="I6:J6"/>
    <mergeCell ref="L6:M6"/>
    <mergeCell ref="O6:P6"/>
    <mergeCell ref="B7:D7"/>
    <mergeCell ref="E7:G7"/>
    <mergeCell ref="H7:J7"/>
    <mergeCell ref="K7:M7"/>
    <mergeCell ref="N7:P7"/>
    <mergeCell ref="C8:D8"/>
    <mergeCell ref="F8:G8"/>
    <mergeCell ref="I8:J8"/>
    <mergeCell ref="L8:M8"/>
    <mergeCell ref="O8:P8"/>
    <mergeCell ref="C11:D11"/>
    <mergeCell ref="F11:G11"/>
    <mergeCell ref="I11:J11"/>
    <mergeCell ref="L11:M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X12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4.7109375" style="0" customWidth="1"/>
    <col min="4" max="5" width="8.7109375" style="0" customWidth="1"/>
    <col min="6" max="6" width="4.7109375" style="0" customWidth="1"/>
    <col min="7" max="8" width="8.7109375" style="0" customWidth="1"/>
    <col min="9" max="9" width="4.7109375" style="0" customWidth="1"/>
    <col min="10" max="11" width="8.7109375" style="0" customWidth="1"/>
    <col min="12" max="12" width="4.7109375" style="0" customWidth="1"/>
    <col min="13" max="14" width="8.7109375" style="0" customWidth="1"/>
    <col min="15" max="15" width="4.7109375" style="0" customWidth="1"/>
    <col min="16" max="17" width="8.7109375" style="0" customWidth="1"/>
    <col min="18" max="18" width="4.7109375" style="0" customWidth="1"/>
    <col min="19" max="20" width="8.7109375" style="0" customWidth="1"/>
    <col min="21" max="21" width="4.7109375" style="0" customWidth="1"/>
    <col min="22" max="23" width="8.7109375" style="0" customWidth="1"/>
    <col min="24" max="24" width="4.7109375" style="0" customWidth="1"/>
    <col min="25" max="16384" width="8.7109375" style="0" customWidth="1"/>
  </cols>
  <sheetData>
    <row r="2" spans="1:6" ht="15">
      <c r="A2" s="1" t="s">
        <v>204</v>
      </c>
      <c r="B2" s="1"/>
      <c r="C2" s="1"/>
      <c r="D2" s="1"/>
      <c r="E2" s="1"/>
      <c r="F2" s="1"/>
    </row>
    <row r="5" spans="6:24" ht="15">
      <c r="F5" t="s">
        <v>205</v>
      </c>
      <c r="I5" t="s">
        <v>206</v>
      </c>
      <c r="L5" t="s">
        <v>207</v>
      </c>
      <c r="O5" t="s">
        <v>208</v>
      </c>
      <c r="R5" t="s">
        <v>209</v>
      </c>
      <c r="U5" t="s">
        <v>210</v>
      </c>
      <c r="X5" t="s">
        <v>211</v>
      </c>
    </row>
    <row r="6" spans="3:24" ht="15">
      <c r="C6" t="s">
        <v>205</v>
      </c>
      <c r="F6" t="s">
        <v>212</v>
      </c>
      <c r="I6" t="s">
        <v>213</v>
      </c>
      <c r="L6" t="s">
        <v>182</v>
      </c>
      <c r="O6" t="s">
        <v>214</v>
      </c>
      <c r="R6" t="s">
        <v>215</v>
      </c>
      <c r="U6" t="s">
        <v>216</v>
      </c>
      <c r="X6" t="s">
        <v>217</v>
      </c>
    </row>
    <row r="7" spans="3:24" ht="15">
      <c r="C7" t="s">
        <v>206</v>
      </c>
      <c r="F7" t="s">
        <v>213</v>
      </c>
      <c r="I7" t="s">
        <v>182</v>
      </c>
      <c r="L7" t="s">
        <v>218</v>
      </c>
      <c r="O7" t="s">
        <v>219</v>
      </c>
      <c r="R7" t="s">
        <v>220</v>
      </c>
      <c r="U7" t="s">
        <v>221</v>
      </c>
      <c r="X7" t="s">
        <v>222</v>
      </c>
    </row>
    <row r="8" spans="1:24" ht="15">
      <c r="A8" s="3" t="s">
        <v>223</v>
      </c>
      <c r="C8" t="s">
        <v>207</v>
      </c>
      <c r="F8" t="s">
        <v>182</v>
      </c>
      <c r="I8" t="s">
        <v>218</v>
      </c>
      <c r="L8" t="s">
        <v>207</v>
      </c>
      <c r="O8" t="s">
        <v>224</v>
      </c>
      <c r="R8" t="s">
        <v>225</v>
      </c>
      <c r="U8" t="s">
        <v>226</v>
      </c>
      <c r="X8" t="s">
        <v>227</v>
      </c>
    </row>
    <row r="9" spans="3:24" ht="15">
      <c r="C9" t="s">
        <v>208</v>
      </c>
      <c r="F9" t="s">
        <v>214</v>
      </c>
      <c r="I9" t="s">
        <v>219</v>
      </c>
      <c r="L9" t="s">
        <v>224</v>
      </c>
      <c r="O9" t="s">
        <v>228</v>
      </c>
      <c r="R9" t="s">
        <v>229</v>
      </c>
      <c r="U9" t="s">
        <v>230</v>
      </c>
      <c r="X9" t="s">
        <v>231</v>
      </c>
    </row>
    <row r="10" spans="3:24" ht="15">
      <c r="C10" t="s">
        <v>209</v>
      </c>
      <c r="F10" t="s">
        <v>215</v>
      </c>
      <c r="I10" t="s">
        <v>220</v>
      </c>
      <c r="L10" t="s">
        <v>225</v>
      </c>
      <c r="O10" t="s">
        <v>229</v>
      </c>
      <c r="R10" t="s">
        <v>231</v>
      </c>
      <c r="U10" t="s">
        <v>231</v>
      </c>
      <c r="X10" t="s">
        <v>231</v>
      </c>
    </row>
    <row r="11" spans="3:24" ht="15">
      <c r="C11" t="s">
        <v>210</v>
      </c>
      <c r="F11" t="s">
        <v>216</v>
      </c>
      <c r="I11" t="s">
        <v>221</v>
      </c>
      <c r="L11" t="s">
        <v>226</v>
      </c>
      <c r="O11" t="s">
        <v>230</v>
      </c>
      <c r="R11" t="s">
        <v>231</v>
      </c>
      <c r="U11" t="s">
        <v>231</v>
      </c>
      <c r="X11" t="s">
        <v>231</v>
      </c>
    </row>
    <row r="12" spans="3:24" ht="15">
      <c r="C12" t="s">
        <v>211</v>
      </c>
      <c r="F12" t="s">
        <v>217</v>
      </c>
      <c r="I12" t="s">
        <v>222</v>
      </c>
      <c r="L12" t="s">
        <v>227</v>
      </c>
      <c r="O12" t="s">
        <v>231</v>
      </c>
      <c r="R12" t="s">
        <v>231</v>
      </c>
      <c r="U12" t="s">
        <v>231</v>
      </c>
      <c r="X12" t="s">
        <v>231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3:C7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8.7109375" style="0" customWidth="1"/>
    <col min="3" max="3" width="39.7109375" style="0" customWidth="1"/>
    <col min="4" max="16384" width="8.7109375" style="0" customWidth="1"/>
  </cols>
  <sheetData>
    <row r="3" spans="1:3" ht="15">
      <c r="A3" s="3" t="s">
        <v>232</v>
      </c>
      <c r="C3" t="e">
        <f>#N/A</f>
        <v>#VALUE!</v>
      </c>
    </row>
    <row r="4" spans="1:3" ht="15">
      <c r="A4" s="3" t="s">
        <v>233</v>
      </c>
      <c r="C4">
        <f>77%</f>
        <v>0</v>
      </c>
    </row>
    <row r="5" spans="1:3" ht="15">
      <c r="A5" s="3" t="s">
        <v>234</v>
      </c>
      <c r="C5" t="e">
        <f>#N/A</f>
        <v>#N/A</v>
      </c>
    </row>
    <row r="6" spans="1:3" ht="15">
      <c r="A6" s="3" t="s">
        <v>235</v>
      </c>
      <c r="C6" t="e">
        <f>#N/A</f>
        <v>#N/A</v>
      </c>
    </row>
    <row r="7" spans="1:3" ht="15">
      <c r="A7" s="3" t="s">
        <v>235</v>
      </c>
      <c r="C7" t="e">
        <f>("$38",500)</f>
        <v>#VALUE!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13.7109375" style="0" customWidth="1"/>
    <col min="4" max="4" width="8.7109375" style="0" customWidth="1"/>
    <col min="5" max="5" width="13.7109375" style="0" customWidth="1"/>
    <col min="6" max="6" width="8.7109375" style="0" customWidth="1"/>
    <col min="7" max="7" width="13.7109375" style="0" customWidth="1"/>
    <col min="8" max="8" width="8.7109375" style="0" customWidth="1"/>
    <col min="9" max="9" width="13.7109375" style="0" customWidth="1"/>
    <col min="10" max="16384" width="8.7109375" style="0" customWidth="1"/>
  </cols>
  <sheetData>
    <row r="2" spans="1:6" ht="15">
      <c r="A2" s="1" t="s">
        <v>236</v>
      </c>
      <c r="B2" s="1"/>
      <c r="C2" s="1"/>
      <c r="D2" s="1"/>
      <c r="E2" s="1"/>
      <c r="F2" s="1"/>
    </row>
    <row r="5" spans="3:9" ht="15">
      <c r="C5" s="1" t="s">
        <v>237</v>
      </c>
      <c r="D5" s="1"/>
      <c r="E5" s="1"/>
      <c r="F5" s="1"/>
      <c r="G5" s="1"/>
      <c r="H5" s="1"/>
      <c r="I5" s="1"/>
    </row>
    <row r="6" spans="3:9" ht="15">
      <c r="C6" s="3" t="s">
        <v>238</v>
      </c>
      <c r="E6" s="3" t="s">
        <v>239</v>
      </c>
      <c r="G6" s="3" t="s">
        <v>240</v>
      </c>
      <c r="I6" s="3" t="s">
        <v>241</v>
      </c>
    </row>
    <row r="7" ht="15">
      <c r="A7" s="3" t="s">
        <v>242</v>
      </c>
    </row>
    <row r="8" ht="15">
      <c r="A8" s="3" t="s">
        <v>243</v>
      </c>
    </row>
    <row r="9" ht="15">
      <c r="A9" s="3" t="s">
        <v>244</v>
      </c>
    </row>
  </sheetData>
  <sheetProtection selectLockedCells="1" selectUnlockedCells="1"/>
  <mergeCells count="2">
    <mergeCell ref="A2:F2"/>
    <mergeCell ref="C5:I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13.7109375" style="0" customWidth="1"/>
    <col min="4" max="5" width="8.7109375" style="0" customWidth="1"/>
    <col min="6" max="6" width="13.7109375" style="0" customWidth="1"/>
    <col min="7" max="8" width="8.7109375" style="0" customWidth="1"/>
    <col min="9" max="9" width="13.7109375" style="0" customWidth="1"/>
    <col min="10" max="11" width="8.7109375" style="0" customWidth="1"/>
    <col min="12" max="12" width="13.7109375" style="0" customWidth="1"/>
    <col min="13" max="16384" width="8.7109375" style="0" customWidth="1"/>
  </cols>
  <sheetData>
    <row r="2" spans="1:6" ht="15">
      <c r="A2" s="1" t="s">
        <v>245</v>
      </c>
      <c r="B2" s="1"/>
      <c r="C2" s="1"/>
      <c r="D2" s="1"/>
      <c r="E2" s="1"/>
      <c r="F2" s="1"/>
    </row>
    <row r="5" spans="3:12" ht="15">
      <c r="C5" s="1" t="s">
        <v>237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3" t="s">
        <v>238</v>
      </c>
      <c r="F6" s="3" t="s">
        <v>239</v>
      </c>
      <c r="I6" s="3" t="s">
        <v>240</v>
      </c>
      <c r="L6" s="3" t="s">
        <v>241</v>
      </c>
    </row>
    <row r="7" spans="1:13" ht="15">
      <c r="A7" s="3" t="s">
        <v>242</v>
      </c>
      <c r="C7" s="3" t="s">
        <v>246</v>
      </c>
      <c r="D7" s="3"/>
      <c r="F7" s="3" t="s">
        <v>246</v>
      </c>
      <c r="G7" s="3"/>
      <c r="I7" s="3" t="s">
        <v>246</v>
      </c>
      <c r="J7" s="3"/>
      <c r="L7" s="3" t="s">
        <v>246</v>
      </c>
      <c r="M7" s="3"/>
    </row>
    <row r="8" spans="1:13" ht="15">
      <c r="A8" s="3" t="s">
        <v>243</v>
      </c>
      <c r="C8" s="3" t="s">
        <v>207</v>
      </c>
      <c r="D8" s="3"/>
      <c r="F8" s="3" t="s">
        <v>207</v>
      </c>
      <c r="G8" s="3"/>
      <c r="I8" s="3" t="s">
        <v>207</v>
      </c>
      <c r="J8" s="3"/>
      <c r="L8" s="3" t="s">
        <v>207</v>
      </c>
      <c r="M8" s="3"/>
    </row>
    <row r="9" spans="1:13" ht="15">
      <c r="A9" s="3" t="s">
        <v>244</v>
      </c>
      <c r="C9" s="3" t="s">
        <v>247</v>
      </c>
      <c r="D9" s="3"/>
      <c r="F9" s="3" t="s">
        <v>228</v>
      </c>
      <c r="G9" s="3"/>
      <c r="I9" s="3" t="s">
        <v>229</v>
      </c>
      <c r="J9" s="3"/>
      <c r="L9" s="3" t="s">
        <v>231</v>
      </c>
      <c r="M9" s="3"/>
    </row>
  </sheetData>
  <sheetProtection selectLockedCells="1" selectUnlockedCells="1"/>
  <mergeCells count="2">
    <mergeCell ref="A2:F2"/>
    <mergeCell ref="C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9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13" ht="39.75" customHeight="1">
      <c r="C5" s="2" t="s">
        <v>36</v>
      </c>
      <c r="D5" s="2"/>
      <c r="E5" s="2"/>
      <c r="F5" s="2"/>
      <c r="G5" s="2"/>
      <c r="I5" s="2" t="s">
        <v>37</v>
      </c>
      <c r="J5" s="2"/>
      <c r="K5" s="2"/>
      <c r="L5" s="2"/>
      <c r="M5" s="2"/>
    </row>
    <row r="6" spans="3:13" ht="15">
      <c r="C6" s="1" t="s">
        <v>38</v>
      </c>
      <c r="D6" s="1"/>
      <c r="F6" s="1" t="s">
        <v>39</v>
      </c>
      <c r="G6" s="1"/>
      <c r="I6" s="1" t="s">
        <v>38</v>
      </c>
      <c r="J6" s="1"/>
      <c r="L6" s="1" t="s">
        <v>39</v>
      </c>
      <c r="M6" s="1"/>
    </row>
    <row r="7" spans="1:13" ht="15">
      <c r="A7" t="s">
        <v>40</v>
      </c>
      <c r="C7" s="4">
        <v>194612</v>
      </c>
      <c r="D7" s="4"/>
      <c r="F7" s="4">
        <v>138903</v>
      </c>
      <c r="G7" s="4"/>
      <c r="I7" s="4">
        <v>339703</v>
      </c>
      <c r="J7" s="4"/>
      <c r="L7" s="4">
        <v>253135</v>
      </c>
      <c r="M7" s="4"/>
    </row>
    <row r="8" spans="1:13" ht="15">
      <c r="A8" t="s">
        <v>41</v>
      </c>
      <c r="D8" s="5">
        <v>67876</v>
      </c>
      <c r="G8" s="5">
        <v>50692</v>
      </c>
      <c r="J8" s="5">
        <v>120741</v>
      </c>
      <c r="M8" s="5">
        <v>95536</v>
      </c>
    </row>
    <row r="9" spans="1:13" ht="15">
      <c r="A9" t="s">
        <v>42</v>
      </c>
      <c r="D9" s="5">
        <v>20497</v>
      </c>
      <c r="G9" s="5">
        <v>15246</v>
      </c>
      <c r="J9" s="5">
        <v>38169</v>
      </c>
      <c r="M9" s="5">
        <v>29054</v>
      </c>
    </row>
    <row r="10" spans="1:13" ht="15">
      <c r="A10" t="s">
        <v>43</v>
      </c>
      <c r="D10" s="5">
        <v>60013</v>
      </c>
      <c r="G10" s="5">
        <v>42683</v>
      </c>
      <c r="J10" s="5">
        <v>106545</v>
      </c>
      <c r="M10" s="5">
        <v>77484</v>
      </c>
    </row>
    <row r="11" spans="1:13" ht="15">
      <c r="A11" t="s">
        <v>44</v>
      </c>
      <c r="D11" s="5">
        <v>15500</v>
      </c>
      <c r="G11" s="5">
        <v>9629</v>
      </c>
      <c r="J11" s="5">
        <v>29116</v>
      </c>
      <c r="M11" s="5">
        <v>20576</v>
      </c>
    </row>
    <row r="13" spans="1:13" ht="15">
      <c r="A13" t="s">
        <v>45</v>
      </c>
      <c r="D13" s="5">
        <v>30726</v>
      </c>
      <c r="G13" s="5">
        <v>20653</v>
      </c>
      <c r="J13" s="5">
        <v>45132</v>
      </c>
      <c r="M13" s="5">
        <v>30485</v>
      </c>
    </row>
    <row r="14" spans="1:13" ht="15">
      <c r="A14" t="s">
        <v>46</v>
      </c>
      <c r="D14" s="5">
        <v>85</v>
      </c>
      <c r="G14" s="5">
        <v>564</v>
      </c>
      <c r="J14" s="5">
        <v>212</v>
      </c>
      <c r="M14" s="5">
        <v>1291</v>
      </c>
    </row>
    <row r="15" spans="1:13" ht="15">
      <c r="A15" t="s">
        <v>47</v>
      </c>
      <c r="D15" s="5">
        <v>823</v>
      </c>
      <c r="G15" s="5">
        <v>426</v>
      </c>
      <c r="J15" s="5">
        <v>632</v>
      </c>
      <c r="M15" s="5">
        <v>1366</v>
      </c>
    </row>
    <row r="16" spans="1:13" ht="15">
      <c r="A16" t="s">
        <v>48</v>
      </c>
      <c r="D16" s="5">
        <v>165</v>
      </c>
      <c r="G16" s="5">
        <v>353</v>
      </c>
      <c r="J16" s="5">
        <v>548</v>
      </c>
      <c r="M16" s="5">
        <v>733</v>
      </c>
    </row>
    <row r="18" spans="1:13" ht="15">
      <c r="A18" t="s">
        <v>49</v>
      </c>
      <c r="D18" s="5">
        <v>29823</v>
      </c>
      <c r="G18" s="5">
        <v>20438</v>
      </c>
      <c r="J18" s="5">
        <v>44164</v>
      </c>
      <c r="M18" s="5">
        <v>29677</v>
      </c>
    </row>
    <row r="19" spans="1:13" ht="15">
      <c r="A19" t="s">
        <v>50</v>
      </c>
      <c r="D19" s="5">
        <v>2875</v>
      </c>
      <c r="G19" s="5">
        <v>1889</v>
      </c>
      <c r="J19" s="5">
        <v>4240</v>
      </c>
      <c r="M19" s="5">
        <v>2854</v>
      </c>
    </row>
    <row r="21" spans="1:13" ht="15">
      <c r="A21" t="s">
        <v>51</v>
      </c>
      <c r="C21" s="4">
        <v>26948</v>
      </c>
      <c r="D21" s="4"/>
      <c r="F21" s="4">
        <v>18549</v>
      </c>
      <c r="G21" s="4"/>
      <c r="I21" s="4">
        <v>39924</v>
      </c>
      <c r="J21" s="4"/>
      <c r="L21" s="4">
        <v>26823</v>
      </c>
      <c r="M21" s="4"/>
    </row>
    <row r="23" spans="2:13" ht="1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15">
      <c r="A24" t="s">
        <v>52</v>
      </c>
      <c r="C24" s="9">
        <v>0.62</v>
      </c>
      <c r="D24" s="9"/>
      <c r="F24" s="9">
        <v>0.43</v>
      </c>
      <c r="G24" s="9"/>
      <c r="I24" s="9">
        <v>0.93</v>
      </c>
      <c r="J24" s="9"/>
      <c r="L24" s="9">
        <v>0.61</v>
      </c>
      <c r="M24" s="9"/>
    </row>
    <row r="26" spans="1:13" ht="15">
      <c r="A26" t="s">
        <v>53</v>
      </c>
      <c r="C26" s="9">
        <v>0.59</v>
      </c>
      <c r="D26" s="9"/>
      <c r="F26" s="9">
        <v>0.42</v>
      </c>
      <c r="G26" s="9"/>
      <c r="I26" s="9">
        <v>0.89</v>
      </c>
      <c r="J26" s="9"/>
      <c r="L26" s="9">
        <v>0.59</v>
      </c>
      <c r="M26" s="9"/>
    </row>
    <row r="28" spans="1:13" ht="15">
      <c r="A28" t="s">
        <v>54</v>
      </c>
      <c r="D28" s="5">
        <v>43208490</v>
      </c>
      <c r="G28" s="5">
        <v>43297815</v>
      </c>
      <c r="J28" s="5">
        <v>43066621</v>
      </c>
      <c r="M28" s="5">
        <v>43838748</v>
      </c>
    </row>
    <row r="30" spans="1:13" ht="15">
      <c r="A30" t="s">
        <v>55</v>
      </c>
      <c r="D30" s="5">
        <v>45336174</v>
      </c>
      <c r="G30" s="5">
        <v>44253345</v>
      </c>
      <c r="J30" s="5">
        <v>45066949</v>
      </c>
      <c r="M30" s="5">
        <v>45133894</v>
      </c>
    </row>
    <row r="32" spans="1:13" ht="15">
      <c r="A32" s="10" t="s">
        <v>56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2:13" ht="1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3:13" ht="39.75" customHeight="1">
      <c r="C34" s="2" t="s">
        <v>57</v>
      </c>
      <c r="D34" s="2"/>
      <c r="E34" s="2"/>
      <c r="F34" s="2"/>
      <c r="G34" s="2"/>
      <c r="I34" s="2" t="s">
        <v>58</v>
      </c>
      <c r="J34" s="2"/>
      <c r="K34" s="2"/>
      <c r="L34" s="2"/>
      <c r="M34" s="2"/>
    </row>
    <row r="35" spans="3:13" ht="15">
      <c r="C35" s="1" t="s">
        <v>38</v>
      </c>
      <c r="D35" s="1"/>
      <c r="F35" s="1" t="s">
        <v>39</v>
      </c>
      <c r="G35" s="1"/>
      <c r="I35" s="1" t="s">
        <v>38</v>
      </c>
      <c r="J35" s="1"/>
      <c r="L35" s="1" t="s">
        <v>39</v>
      </c>
      <c r="M35" s="1"/>
    </row>
    <row r="36" spans="1:13" ht="15">
      <c r="A36" t="s">
        <v>59</v>
      </c>
      <c r="C36" s="4">
        <v>250</v>
      </c>
      <c r="D36" s="4"/>
      <c r="F36" s="4">
        <v>186</v>
      </c>
      <c r="G36" s="4"/>
      <c r="I36" s="4">
        <v>447</v>
      </c>
      <c r="J36" s="4"/>
      <c r="L36" s="4">
        <v>382</v>
      </c>
      <c r="M36" s="4"/>
    </row>
    <row r="37" spans="1:13" ht="15">
      <c r="A37" t="s">
        <v>60</v>
      </c>
      <c r="D37" s="5">
        <v>1804</v>
      </c>
      <c r="G37" s="5">
        <v>1196</v>
      </c>
      <c r="J37" s="5">
        <v>3274</v>
      </c>
      <c r="M37" s="5">
        <v>2460</v>
      </c>
    </row>
    <row r="38" spans="1:13" ht="15">
      <c r="A38" t="s">
        <v>61</v>
      </c>
      <c r="D38" s="5">
        <v>1497</v>
      </c>
      <c r="G38" s="5">
        <v>985</v>
      </c>
      <c r="J38" s="5">
        <v>2620</v>
      </c>
      <c r="M38" s="5">
        <v>2022</v>
      </c>
    </row>
    <row r="39" spans="1:13" ht="15">
      <c r="A39" t="s">
        <v>62</v>
      </c>
      <c r="D39" s="5">
        <v>2896</v>
      </c>
      <c r="G39" s="5">
        <v>2428</v>
      </c>
      <c r="J39" s="5">
        <v>5416</v>
      </c>
      <c r="M39" s="5">
        <v>5419</v>
      </c>
    </row>
  </sheetData>
  <sheetProtection selectLockedCells="1" selectUnlockedCells="1"/>
  <mergeCells count="40">
    <mergeCell ref="A2:F2"/>
    <mergeCell ref="C5:G5"/>
    <mergeCell ref="I5:M5"/>
    <mergeCell ref="C6:D6"/>
    <mergeCell ref="F6:G6"/>
    <mergeCell ref="I6:J6"/>
    <mergeCell ref="L6:M6"/>
    <mergeCell ref="C7:D7"/>
    <mergeCell ref="F7:G7"/>
    <mergeCell ref="I7:J7"/>
    <mergeCell ref="L7:M7"/>
    <mergeCell ref="C21:D21"/>
    <mergeCell ref="F21:G21"/>
    <mergeCell ref="I21:J21"/>
    <mergeCell ref="L21:M21"/>
    <mergeCell ref="B23:D23"/>
    <mergeCell ref="E23:G23"/>
    <mergeCell ref="H23:J23"/>
    <mergeCell ref="K23:M23"/>
    <mergeCell ref="C24:D24"/>
    <mergeCell ref="F24:G24"/>
    <mergeCell ref="I24:J24"/>
    <mergeCell ref="L24:M24"/>
    <mergeCell ref="C26:D26"/>
    <mergeCell ref="F26:G26"/>
    <mergeCell ref="I26:J26"/>
    <mergeCell ref="L26:M26"/>
    <mergeCell ref="A32:M32"/>
    <mergeCell ref="B33:G33"/>
    <mergeCell ref="H33:M33"/>
    <mergeCell ref="C34:G34"/>
    <mergeCell ref="I34:M34"/>
    <mergeCell ref="C35:D35"/>
    <mergeCell ref="F35:G35"/>
    <mergeCell ref="I35:J35"/>
    <mergeCell ref="L35:M35"/>
    <mergeCell ref="C36:D36"/>
    <mergeCell ref="F36:G36"/>
    <mergeCell ref="I36:J36"/>
    <mergeCell ref="L36:M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3:E7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6.7109375" style="0" customWidth="1"/>
    <col min="4" max="16384" width="8.7109375" style="0" customWidth="1"/>
  </cols>
  <sheetData>
    <row r="3" spans="3:5" ht="15">
      <c r="C3" s="6" t="s">
        <v>248</v>
      </c>
      <c r="D3" s="6"/>
      <c r="E3" s="6"/>
    </row>
    <row r="4" spans="2:5" ht="15">
      <c r="B4" s="10"/>
      <c r="C4" s="10"/>
      <c r="D4" s="10"/>
      <c r="E4" s="10"/>
    </row>
    <row r="5" spans="1:3" ht="15">
      <c r="A5" t="s">
        <v>249</v>
      </c>
      <c r="C5" t="s">
        <v>250</v>
      </c>
    </row>
    <row r="6" ht="15">
      <c r="C6" t="s">
        <v>251</v>
      </c>
    </row>
    <row r="7" ht="15">
      <c r="C7" t="s">
        <v>252</v>
      </c>
    </row>
  </sheetData>
  <sheetProtection selectLockedCells="1" selectUnlockedCells="1"/>
  <mergeCells count="3">
    <mergeCell ref="C3:E3"/>
    <mergeCell ref="B4:C4"/>
    <mergeCell ref="D4:E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3:C10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16384" width="8.7109375" style="0" customWidth="1"/>
  </cols>
  <sheetData>
    <row r="3" spans="1:3" ht="15">
      <c r="A3" s="6" t="s">
        <v>253</v>
      </c>
      <c r="B3" s="6"/>
      <c r="C3" s="6"/>
    </row>
    <row r="4" spans="1:3" ht="15">
      <c r="A4" s="6"/>
      <c r="B4" s="6"/>
      <c r="C4" s="6"/>
    </row>
    <row r="5" spans="1:3" ht="15">
      <c r="A5" s="6"/>
      <c r="B5" s="6"/>
      <c r="C5" s="6"/>
    </row>
    <row r="6" spans="2:3" ht="15">
      <c r="B6" s="10"/>
      <c r="C6" s="10"/>
    </row>
    <row r="7" ht="15">
      <c r="A7" t="s">
        <v>254</v>
      </c>
    </row>
    <row r="8" spans="2:3" ht="15">
      <c r="B8" s="10"/>
      <c r="C8" s="10"/>
    </row>
    <row r="10" spans="2:3" ht="15">
      <c r="B10" s="10"/>
      <c r="C10" s="10"/>
    </row>
  </sheetData>
  <sheetProtection selectLockedCells="1" selectUnlockedCells="1"/>
  <mergeCells count="6">
    <mergeCell ref="A3:C3"/>
    <mergeCell ref="A4:C4"/>
    <mergeCell ref="A5:C5"/>
    <mergeCell ref="B6:C6"/>
    <mergeCell ref="B8:C8"/>
    <mergeCell ref="B10:C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3:A5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16384" width="8.7109375" style="0" customWidth="1"/>
  </cols>
  <sheetData>
    <row r="3" ht="15">
      <c r="A3" t="s">
        <v>255</v>
      </c>
    </row>
    <row r="4" ht="15">
      <c r="A4" s="3" t="s">
        <v>256</v>
      </c>
    </row>
    <row r="5" ht="15">
      <c r="A5" s="3" t="s">
        <v>257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3:A5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16384" width="8.7109375" style="0" customWidth="1"/>
  </cols>
  <sheetData>
    <row r="3" ht="15">
      <c r="A3" t="s">
        <v>258</v>
      </c>
    </row>
    <row r="4" ht="15">
      <c r="A4" s="3" t="s">
        <v>259</v>
      </c>
    </row>
    <row r="5" ht="15">
      <c r="A5" s="3" t="s">
        <v>260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3:C9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23.7109375" style="0" customWidth="1"/>
    <col min="4" max="16384" width="8.7109375" style="0" customWidth="1"/>
  </cols>
  <sheetData>
    <row r="3" spans="1:3" ht="15">
      <c r="A3" t="s">
        <v>261</v>
      </c>
      <c r="C3" t="s">
        <v>262</v>
      </c>
    </row>
    <row r="4" ht="15">
      <c r="C4" s="3" t="s">
        <v>256</v>
      </c>
    </row>
    <row r="5" ht="15">
      <c r="C5" s="3" t="s">
        <v>257</v>
      </c>
    </row>
    <row r="6" spans="2:3" ht="15">
      <c r="B6" s="10"/>
      <c r="C6" s="10"/>
    </row>
    <row r="7" spans="1:3" ht="15">
      <c r="A7" t="s">
        <v>263</v>
      </c>
      <c r="C7" t="s">
        <v>258</v>
      </c>
    </row>
    <row r="8" ht="15">
      <c r="C8" s="3" t="s">
        <v>259</v>
      </c>
    </row>
    <row r="9" ht="15">
      <c r="C9" s="3" t="s">
        <v>260</v>
      </c>
    </row>
  </sheetData>
  <sheetProtection selectLockedCells="1" selectUnlockedCells="1"/>
  <mergeCells count="1"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I47"/>
  <sheetViews>
    <sheetView workbookViewId="0" topLeftCell="A1">
      <selection activeCell="A1" sqref="A1"/>
    </sheetView>
  </sheetViews>
  <sheetFormatPr defaultColWidth="8.00390625" defaultRowHeight="15"/>
  <cols>
    <col min="1" max="1" width="8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63</v>
      </c>
      <c r="B2" s="1"/>
      <c r="C2" s="1"/>
      <c r="D2" s="1"/>
      <c r="E2" s="1"/>
      <c r="F2" s="1"/>
    </row>
    <row r="5" spans="3:8" ht="39.75" customHeight="1">
      <c r="C5" s="2" t="s">
        <v>37</v>
      </c>
      <c r="D5" s="2"/>
      <c r="E5" s="2"/>
      <c r="F5" s="2"/>
      <c r="G5" s="2"/>
      <c r="H5" s="2"/>
    </row>
    <row r="6" spans="3:8" ht="15">
      <c r="C6" s="1" t="s">
        <v>38</v>
      </c>
      <c r="D6" s="1"/>
      <c r="G6" s="1" t="s">
        <v>39</v>
      </c>
      <c r="H6" s="1"/>
    </row>
    <row r="7" ht="15">
      <c r="A7" s="3" t="s">
        <v>64</v>
      </c>
    </row>
    <row r="8" spans="1:8" ht="15">
      <c r="A8" t="s">
        <v>51</v>
      </c>
      <c r="C8" s="4">
        <v>39924</v>
      </c>
      <c r="D8" s="4"/>
      <c r="G8" s="4">
        <v>26823</v>
      </c>
      <c r="H8" s="4"/>
    </row>
    <row r="9" ht="15">
      <c r="A9" t="s">
        <v>65</v>
      </c>
    </row>
    <row r="10" spans="1:8" ht="15">
      <c r="A10" t="s">
        <v>66</v>
      </c>
      <c r="D10" s="5">
        <v>21303</v>
      </c>
      <c r="H10" s="5">
        <v>16646</v>
      </c>
    </row>
    <row r="11" spans="1:8" ht="15">
      <c r="A11" t="s">
        <v>67</v>
      </c>
      <c r="D11" s="5">
        <v>920</v>
      </c>
      <c r="H11" t="s">
        <v>25</v>
      </c>
    </row>
    <row r="12" spans="1:8" ht="15">
      <c r="A12" t="s">
        <v>68</v>
      </c>
      <c r="D12" s="5">
        <v>146</v>
      </c>
      <c r="H12" s="5">
        <v>1331</v>
      </c>
    </row>
    <row r="13" spans="1:8" ht="15">
      <c r="A13" t="s">
        <v>69</v>
      </c>
      <c r="D13" s="5">
        <v>11757</v>
      </c>
      <c r="H13" s="5">
        <v>10283</v>
      </c>
    </row>
    <row r="14" spans="1:8" ht="15">
      <c r="A14" t="s">
        <v>70</v>
      </c>
      <c r="D14" s="8">
        <v>-2930</v>
      </c>
      <c r="H14" s="8">
        <v>-28</v>
      </c>
    </row>
    <row r="15" spans="1:8" ht="15">
      <c r="A15" t="s">
        <v>71</v>
      </c>
      <c r="D15" s="8">
        <v>-25</v>
      </c>
      <c r="H15" t="s">
        <v>25</v>
      </c>
    </row>
    <row r="16" ht="15">
      <c r="A16" t="s">
        <v>72</v>
      </c>
    </row>
    <row r="17" spans="1:8" ht="15">
      <c r="A17" t="s">
        <v>73</v>
      </c>
      <c r="D17" s="8">
        <v>-3088</v>
      </c>
      <c r="H17" s="5">
        <v>979</v>
      </c>
    </row>
    <row r="18" spans="1:8" ht="15">
      <c r="A18" t="s">
        <v>7</v>
      </c>
      <c r="D18" s="8">
        <v>-2332</v>
      </c>
      <c r="H18" s="8">
        <v>-1628</v>
      </c>
    </row>
    <row r="19" spans="1:8" ht="15">
      <c r="A19" t="s">
        <v>74</v>
      </c>
      <c r="D19" s="8">
        <v>-463</v>
      </c>
      <c r="H19" s="8">
        <v>-2046</v>
      </c>
    </row>
    <row r="20" spans="1:8" ht="15">
      <c r="A20" t="s">
        <v>17</v>
      </c>
      <c r="D20" s="5">
        <v>3535</v>
      </c>
      <c r="H20" s="5">
        <v>3848</v>
      </c>
    </row>
    <row r="21" spans="1:8" ht="15">
      <c r="A21" t="s">
        <v>75</v>
      </c>
      <c r="D21" s="5">
        <v>21599</v>
      </c>
      <c r="H21" s="5">
        <v>16496</v>
      </c>
    </row>
    <row r="23" spans="1:8" ht="15">
      <c r="A23" t="s">
        <v>76</v>
      </c>
      <c r="D23" s="5">
        <v>90346</v>
      </c>
      <c r="H23" s="5">
        <v>72704</v>
      </c>
    </row>
    <row r="24" spans="2:9" ht="15">
      <c r="B24" s="6"/>
      <c r="C24" s="6"/>
      <c r="D24" s="6"/>
      <c r="E24" s="6"/>
      <c r="F24" s="6"/>
      <c r="G24" s="6"/>
      <c r="H24" s="6"/>
      <c r="I24" s="6"/>
    </row>
    <row r="25" ht="15">
      <c r="A25" s="3" t="s">
        <v>77</v>
      </c>
    </row>
    <row r="26" spans="1:8" ht="15">
      <c r="A26" t="s">
        <v>78</v>
      </c>
      <c r="D26" s="8">
        <v>-50948</v>
      </c>
      <c r="H26" s="8">
        <v>-41500</v>
      </c>
    </row>
    <row r="27" spans="1:8" ht="15">
      <c r="A27" t="s">
        <v>79</v>
      </c>
      <c r="D27" s="8">
        <v>-6496</v>
      </c>
      <c r="H27" t="s">
        <v>25</v>
      </c>
    </row>
    <row r="28" spans="1:8" ht="15">
      <c r="A28" t="s">
        <v>80</v>
      </c>
      <c r="D28" t="s">
        <v>25</v>
      </c>
      <c r="H28" s="8">
        <v>-6078</v>
      </c>
    </row>
    <row r="29" spans="1:8" ht="15">
      <c r="A29" t="s">
        <v>81</v>
      </c>
      <c r="D29" s="5">
        <v>100</v>
      </c>
      <c r="H29" s="5">
        <v>18837</v>
      </c>
    </row>
    <row r="30" spans="1:8" ht="15">
      <c r="A30" t="s">
        <v>82</v>
      </c>
      <c r="D30" s="8">
        <v>-3147</v>
      </c>
      <c r="H30" s="8">
        <v>-3327</v>
      </c>
    </row>
    <row r="32" spans="1:8" ht="15">
      <c r="A32" t="s">
        <v>83</v>
      </c>
      <c r="D32" s="8">
        <v>-60491</v>
      </c>
      <c r="H32" s="8">
        <v>-32068</v>
      </c>
    </row>
    <row r="33" spans="2:9" ht="15">
      <c r="B33" s="6"/>
      <c r="C33" s="6"/>
      <c r="D33" s="6"/>
      <c r="E33" s="6"/>
      <c r="F33" s="6"/>
      <c r="G33" s="6"/>
      <c r="H33" s="6"/>
      <c r="I33" s="6"/>
    </row>
    <row r="34" ht="15">
      <c r="A34" s="3" t="s">
        <v>84</v>
      </c>
    </row>
    <row r="35" spans="1:8" ht="15">
      <c r="A35" t="s">
        <v>85</v>
      </c>
      <c r="D35" s="8">
        <v>-13128</v>
      </c>
      <c r="H35" s="8">
        <v>-1624</v>
      </c>
    </row>
    <row r="36" spans="1:8" ht="15">
      <c r="A36" t="s">
        <v>86</v>
      </c>
      <c r="D36" s="8">
        <v>-2712</v>
      </c>
      <c r="H36" s="8">
        <v>-1405</v>
      </c>
    </row>
    <row r="37" spans="1:8" ht="15">
      <c r="A37" t="s">
        <v>87</v>
      </c>
      <c r="D37" t="s">
        <v>25</v>
      </c>
      <c r="H37" s="8">
        <v>-45518</v>
      </c>
    </row>
    <row r="38" spans="1:8" ht="15">
      <c r="A38" t="s">
        <v>70</v>
      </c>
      <c r="D38" s="5">
        <v>2930</v>
      </c>
      <c r="H38" s="5">
        <v>28</v>
      </c>
    </row>
    <row r="39" spans="1:8" ht="15">
      <c r="A39" t="s">
        <v>88</v>
      </c>
      <c r="D39" s="5">
        <v>8069</v>
      </c>
      <c r="H39" s="5">
        <v>3285</v>
      </c>
    </row>
    <row r="41" spans="1:8" ht="15">
      <c r="A41" t="s">
        <v>89</v>
      </c>
      <c r="D41" s="8">
        <v>-4841</v>
      </c>
      <c r="H41" s="8">
        <v>-45234</v>
      </c>
    </row>
    <row r="42" spans="1:8" ht="15">
      <c r="A42" t="s">
        <v>90</v>
      </c>
      <c r="D42" s="5">
        <v>123</v>
      </c>
      <c r="H42" s="8">
        <v>-655</v>
      </c>
    </row>
    <row r="44" spans="1:8" ht="15">
      <c r="A44" t="s">
        <v>91</v>
      </c>
      <c r="D44" s="5">
        <v>25137</v>
      </c>
      <c r="H44" s="8">
        <v>-5253</v>
      </c>
    </row>
    <row r="45" spans="1:8" ht="15">
      <c r="A45" t="s">
        <v>92</v>
      </c>
      <c r="D45" s="5">
        <v>133988</v>
      </c>
      <c r="H45" s="5">
        <v>103145</v>
      </c>
    </row>
    <row r="47" spans="1:8" ht="15">
      <c r="A47" t="s">
        <v>93</v>
      </c>
      <c r="C47" s="4">
        <v>159125</v>
      </c>
      <c r="D47" s="4"/>
      <c r="G47" s="4">
        <v>97892</v>
      </c>
      <c r="H47" s="4"/>
    </row>
  </sheetData>
  <sheetProtection selectLockedCells="1" selectUnlockedCells="1"/>
  <mergeCells count="12">
    <mergeCell ref="A2:F2"/>
    <mergeCell ref="C5:H5"/>
    <mergeCell ref="C6:D6"/>
    <mergeCell ref="G6:H6"/>
    <mergeCell ref="C8:D8"/>
    <mergeCell ref="G8:H8"/>
    <mergeCell ref="B24:E24"/>
    <mergeCell ref="F24:I24"/>
    <mergeCell ref="B33:E33"/>
    <mergeCell ref="F33:I33"/>
    <mergeCell ref="C47:D47"/>
    <mergeCell ref="G47:H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90.851562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94</v>
      </c>
      <c r="B2" s="1"/>
      <c r="C2" s="1"/>
      <c r="D2" s="1"/>
      <c r="E2" s="1"/>
      <c r="F2" s="1"/>
    </row>
    <row r="5" spans="3:9" ht="39.75" customHeight="1">
      <c r="C5" s="2" t="s">
        <v>36</v>
      </c>
      <c r="D5" s="2"/>
      <c r="E5" s="2"/>
      <c r="G5" s="2" t="s">
        <v>37</v>
      </c>
      <c r="H5" s="2"/>
      <c r="I5" s="2"/>
    </row>
    <row r="6" spans="3:9" ht="15">
      <c r="C6" s="3" t="s">
        <v>38</v>
      </c>
      <c r="E6" s="3" t="s">
        <v>39</v>
      </c>
      <c r="G6" s="3" t="s">
        <v>38</v>
      </c>
      <c r="I6" s="3" t="s">
        <v>39</v>
      </c>
    </row>
    <row r="7" spans="1:9" ht="15">
      <c r="A7" t="s">
        <v>95</v>
      </c>
      <c r="C7" s="5">
        <v>43208490</v>
      </c>
      <c r="E7" s="5">
        <v>43297815</v>
      </c>
      <c r="G7" s="5">
        <v>43066621</v>
      </c>
      <c r="I7" s="5">
        <v>43838748</v>
      </c>
    </row>
    <row r="8" spans="1:9" ht="15">
      <c r="A8" t="s">
        <v>96</v>
      </c>
      <c r="C8" s="5">
        <v>2127684</v>
      </c>
      <c r="E8" s="5">
        <v>955530</v>
      </c>
      <c r="G8" s="5">
        <v>2000328</v>
      </c>
      <c r="I8" s="5">
        <v>1295146</v>
      </c>
    </row>
    <row r="10" spans="1:9" ht="15">
      <c r="A10" t="s">
        <v>97</v>
      </c>
      <c r="C10" s="5">
        <v>45336174</v>
      </c>
      <c r="E10" s="5">
        <v>44253345</v>
      </c>
      <c r="G10" s="5">
        <v>45066949</v>
      </c>
      <c r="I10" s="5">
        <v>45133894</v>
      </c>
    </row>
  </sheetData>
  <sheetProtection selectLockedCells="1" selectUnlockedCells="1"/>
  <mergeCells count="3">
    <mergeCell ref="A2:F2"/>
    <mergeCell ref="C5:E5"/>
    <mergeCell ref="G5:I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0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13" ht="39.75" customHeight="1">
      <c r="C5" s="1" t="s">
        <v>98</v>
      </c>
      <c r="D5" s="1"/>
      <c r="F5" s="2" t="s">
        <v>99</v>
      </c>
      <c r="G5" s="2"/>
      <c r="I5" s="2" t="s">
        <v>100</v>
      </c>
      <c r="J5" s="2"/>
      <c r="L5" s="2" t="s">
        <v>101</v>
      </c>
      <c r="M5" s="2"/>
    </row>
    <row r="6" spans="1:13" ht="15">
      <c r="A6" t="s">
        <v>5</v>
      </c>
      <c r="C6" s="4">
        <v>159125</v>
      </c>
      <c r="D6" s="4"/>
      <c r="F6" s="4">
        <v>159125</v>
      </c>
      <c r="G6" s="4"/>
      <c r="I6" s="10" t="s">
        <v>102</v>
      </c>
      <c r="J6" s="10"/>
      <c r="L6" s="10" t="s">
        <v>102</v>
      </c>
      <c r="M6" s="10"/>
    </row>
    <row r="7" spans="1:13" ht="15">
      <c r="A7" t="s">
        <v>103</v>
      </c>
      <c r="D7" s="5">
        <v>43</v>
      </c>
      <c r="G7" s="5">
        <v>43</v>
      </c>
      <c r="J7" t="s">
        <v>25</v>
      </c>
      <c r="M7" t="s">
        <v>25</v>
      </c>
    </row>
    <row r="8" spans="1:13" ht="15">
      <c r="A8" t="s">
        <v>104</v>
      </c>
      <c r="D8" s="5">
        <v>660</v>
      </c>
      <c r="G8" t="s">
        <v>25</v>
      </c>
      <c r="J8" t="s">
        <v>25</v>
      </c>
      <c r="M8" s="5">
        <v>660</v>
      </c>
    </row>
    <row r="10" spans="1:13" ht="15">
      <c r="A10" s="3" t="s">
        <v>105</v>
      </c>
      <c r="C10" s="4">
        <v>159828</v>
      </c>
      <c r="D10" s="4"/>
      <c r="F10" s="4">
        <v>159168</v>
      </c>
      <c r="G10" s="4"/>
      <c r="I10" s="10" t="s">
        <v>102</v>
      </c>
      <c r="J10" s="10"/>
      <c r="L10" s="4">
        <v>660</v>
      </c>
      <c r="M10" s="4"/>
    </row>
  </sheetData>
  <sheetProtection selectLockedCells="1" selectUnlockedCells="1"/>
  <mergeCells count="13">
    <mergeCell ref="A2:F2"/>
    <mergeCell ref="C5:D5"/>
    <mergeCell ref="F5:G5"/>
    <mergeCell ref="I5:J5"/>
    <mergeCell ref="L5:M5"/>
    <mergeCell ref="C6:D6"/>
    <mergeCell ref="F6:G6"/>
    <mergeCell ref="I6:J6"/>
    <mergeCell ref="L6:M6"/>
    <mergeCell ref="C10:D10"/>
    <mergeCell ref="F10:G10"/>
    <mergeCell ref="I10:J10"/>
    <mergeCell ref="L10:M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3:D6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t="s">
        <v>106</v>
      </c>
      <c r="C3" s="4">
        <v>760</v>
      </c>
      <c r="D3" s="4"/>
    </row>
    <row r="4" spans="1:4" ht="15">
      <c r="A4" t="s">
        <v>107</v>
      </c>
      <c r="D4" s="8">
        <v>-100</v>
      </c>
    </row>
    <row r="6" spans="1:4" ht="15">
      <c r="A6" t="s">
        <v>108</v>
      </c>
      <c r="C6" s="4">
        <v>660</v>
      </c>
      <c r="D6" s="4"/>
    </row>
  </sheetData>
  <sheetProtection selectLockedCells="1" selectUnlockedCells="1"/>
  <mergeCells count="2">
    <mergeCell ref="C3:D3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O1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6384" width="8.7109375" style="0" customWidth="1"/>
  </cols>
  <sheetData>
    <row r="2" spans="1:6" ht="15">
      <c r="A2" s="1" t="s">
        <v>109</v>
      </c>
      <c r="B2" s="1"/>
      <c r="C2" s="1"/>
      <c r="D2" s="1"/>
      <c r="E2" s="1"/>
      <c r="F2" s="1"/>
    </row>
    <row r="5" spans="3:15" ht="39.75" customHeight="1">
      <c r="C5" s="2" t="s">
        <v>57</v>
      </c>
      <c r="D5" s="2"/>
      <c r="E5" s="2"/>
      <c r="F5" s="2"/>
      <c r="G5" s="2"/>
      <c r="H5" s="2"/>
      <c r="K5" s="2" t="s">
        <v>58</v>
      </c>
      <c r="L5" s="2"/>
      <c r="M5" s="2"/>
      <c r="N5" s="2"/>
      <c r="O5" s="2"/>
    </row>
    <row r="6" spans="3:15" ht="15">
      <c r="C6" s="1" t="s">
        <v>38</v>
      </c>
      <c r="D6" s="1"/>
      <c r="G6" s="1" t="s">
        <v>39</v>
      </c>
      <c r="H6" s="1"/>
      <c r="K6" s="1" t="s">
        <v>38</v>
      </c>
      <c r="L6" s="1"/>
      <c r="N6" s="1" t="s">
        <v>39</v>
      </c>
      <c r="O6" s="1"/>
    </row>
    <row r="7" spans="1:15" ht="15">
      <c r="A7" t="s">
        <v>51</v>
      </c>
      <c r="C7" s="4">
        <v>26948</v>
      </c>
      <c r="D7" s="4"/>
      <c r="G7" s="4">
        <v>18549</v>
      </c>
      <c r="H7" s="4"/>
      <c r="K7" s="4">
        <v>39924</v>
      </c>
      <c r="L7" s="4"/>
      <c r="N7" s="4">
        <v>26823</v>
      </c>
      <c r="O7" s="4"/>
    </row>
    <row r="8" spans="1:15" ht="15">
      <c r="A8" t="s">
        <v>110</v>
      </c>
      <c r="D8" t="s">
        <v>25</v>
      </c>
      <c r="H8" s="5">
        <v>181</v>
      </c>
      <c r="L8" t="s">
        <v>25</v>
      </c>
      <c r="O8" s="5">
        <v>44</v>
      </c>
    </row>
    <row r="9" spans="1:15" ht="15">
      <c r="A9" s="7" t="s">
        <v>111</v>
      </c>
      <c r="D9" s="5">
        <v>22</v>
      </c>
      <c r="H9" t="s">
        <v>25</v>
      </c>
      <c r="L9" s="5">
        <v>41</v>
      </c>
      <c r="O9" t="s">
        <v>25</v>
      </c>
    </row>
    <row r="10" spans="1:15" ht="15">
      <c r="A10" t="s">
        <v>112</v>
      </c>
      <c r="D10" s="8">
        <v>-1959</v>
      </c>
      <c r="H10" s="8">
        <v>-508</v>
      </c>
      <c r="L10" s="5">
        <v>1178</v>
      </c>
      <c r="O10" s="8">
        <v>-5146</v>
      </c>
    </row>
    <row r="12" spans="1:15" ht="15">
      <c r="A12" t="s">
        <v>113</v>
      </c>
      <c r="C12" s="4">
        <v>25011</v>
      </c>
      <c r="D12" s="4"/>
      <c r="G12" s="4">
        <v>18222</v>
      </c>
      <c r="H12" s="4"/>
      <c r="K12" s="4">
        <v>41143</v>
      </c>
      <c r="L12" s="4"/>
      <c r="N12" s="4">
        <v>21721</v>
      </c>
      <c r="O12" s="4"/>
    </row>
  </sheetData>
  <sheetProtection selectLockedCells="1" selectUnlockedCells="1"/>
  <mergeCells count="15">
    <mergeCell ref="A2:F2"/>
    <mergeCell ref="C5:H5"/>
    <mergeCell ref="K5:O5"/>
    <mergeCell ref="C6:D6"/>
    <mergeCell ref="G6:H6"/>
    <mergeCell ref="K6:L6"/>
    <mergeCell ref="N6:O6"/>
    <mergeCell ref="C7:D7"/>
    <mergeCell ref="G7:H7"/>
    <mergeCell ref="K7:L7"/>
    <mergeCell ref="N7:O7"/>
    <mergeCell ref="C12:D12"/>
    <mergeCell ref="G12:H12"/>
    <mergeCell ref="K12:L12"/>
    <mergeCell ref="N12:O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114</v>
      </c>
      <c r="B2" s="1"/>
      <c r="C2" s="1"/>
      <c r="D2" s="1"/>
      <c r="E2" s="1"/>
      <c r="F2" s="1"/>
    </row>
    <row r="5" spans="3:13" ht="39.75" customHeight="1">
      <c r="C5" s="2" t="s">
        <v>57</v>
      </c>
      <c r="D5" s="2"/>
      <c r="E5" s="2"/>
      <c r="F5" s="2"/>
      <c r="G5" s="2"/>
      <c r="I5" s="2" t="s">
        <v>58</v>
      </c>
      <c r="J5" s="2"/>
      <c r="K5" s="2"/>
      <c r="L5" s="2"/>
      <c r="M5" s="2"/>
    </row>
    <row r="6" spans="3:13" ht="15">
      <c r="C6" s="1" t="s">
        <v>38</v>
      </c>
      <c r="D6" s="1"/>
      <c r="F6" s="1" t="s">
        <v>39</v>
      </c>
      <c r="G6" s="1"/>
      <c r="I6" s="1" t="s">
        <v>38</v>
      </c>
      <c r="J6" s="1"/>
      <c r="L6" s="1" t="s">
        <v>39</v>
      </c>
      <c r="M6" s="1"/>
    </row>
    <row r="7" ht="15">
      <c r="A7" t="s">
        <v>115</v>
      </c>
    </row>
    <row r="8" spans="1:13" ht="15">
      <c r="A8" t="s">
        <v>116</v>
      </c>
      <c r="C8" s="4">
        <v>96281</v>
      </c>
      <c r="D8" s="4"/>
      <c r="F8" s="4">
        <v>80331</v>
      </c>
      <c r="G8" s="4"/>
      <c r="I8" s="4">
        <v>181592</v>
      </c>
      <c r="J8" s="4"/>
      <c r="L8" s="4">
        <v>151193</v>
      </c>
      <c r="M8" s="4"/>
    </row>
    <row r="9" spans="1:13" ht="15">
      <c r="A9" t="s">
        <v>117</v>
      </c>
      <c r="D9" s="5">
        <v>98331</v>
      </c>
      <c r="G9" s="5">
        <v>58572</v>
      </c>
      <c r="J9" s="5">
        <v>158111</v>
      </c>
      <c r="M9" s="5">
        <v>101942</v>
      </c>
    </row>
    <row r="11" spans="1:13" ht="15">
      <c r="A11" s="3" t="s">
        <v>118</v>
      </c>
      <c r="C11" s="4">
        <v>194612</v>
      </c>
      <c r="D11" s="4"/>
      <c r="F11" s="4">
        <v>138903</v>
      </c>
      <c r="G11" s="4"/>
      <c r="I11" s="4">
        <v>339703</v>
      </c>
      <c r="J11" s="4"/>
      <c r="L11" s="4">
        <v>253135</v>
      </c>
      <c r="M11" s="4"/>
    </row>
  </sheetData>
  <sheetProtection selectLockedCells="1" selectUnlockedCells="1"/>
  <mergeCells count="15">
    <mergeCell ref="A2:F2"/>
    <mergeCell ref="C5:G5"/>
    <mergeCell ref="I5:M5"/>
    <mergeCell ref="C6:D6"/>
    <mergeCell ref="F6:G6"/>
    <mergeCell ref="I6:J6"/>
    <mergeCell ref="L6:M6"/>
    <mergeCell ref="C8:D8"/>
    <mergeCell ref="F8:G8"/>
    <mergeCell ref="I8:J8"/>
    <mergeCell ref="L8:M8"/>
    <mergeCell ref="C11:D11"/>
    <mergeCell ref="F11:G11"/>
    <mergeCell ref="I11:J11"/>
    <mergeCell ref="L11:M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G15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3" spans="3:7" ht="39.75" customHeight="1">
      <c r="C3" s="2" t="s">
        <v>1</v>
      </c>
      <c r="D3" s="2"/>
      <c r="F3" s="2" t="s">
        <v>2</v>
      </c>
      <c r="G3" s="2"/>
    </row>
    <row r="4" ht="15">
      <c r="A4" t="s">
        <v>119</v>
      </c>
    </row>
    <row r="5" spans="1:7" ht="15">
      <c r="A5" t="s">
        <v>120</v>
      </c>
      <c r="C5" s="4">
        <v>106009</v>
      </c>
      <c r="D5" s="4"/>
      <c r="F5" s="4">
        <v>86541</v>
      </c>
      <c r="G5" s="4"/>
    </row>
    <row r="6" spans="1:7" ht="15">
      <c r="A6" t="s">
        <v>121</v>
      </c>
      <c r="D6" s="5">
        <v>91005</v>
      </c>
      <c r="G6" s="5">
        <v>85230</v>
      </c>
    </row>
    <row r="7" spans="1:7" ht="15">
      <c r="A7" t="s">
        <v>122</v>
      </c>
      <c r="D7" s="5">
        <v>16429</v>
      </c>
      <c r="G7" s="5">
        <v>17880</v>
      </c>
    </row>
    <row r="8" spans="1:7" ht="15">
      <c r="A8" t="s">
        <v>116</v>
      </c>
      <c r="D8" s="5">
        <v>12747</v>
      </c>
      <c r="G8" s="5">
        <v>9489</v>
      </c>
    </row>
    <row r="9" spans="1:7" ht="15">
      <c r="A9" t="s">
        <v>123</v>
      </c>
      <c r="D9" s="5">
        <v>5469</v>
      </c>
      <c r="G9" s="5">
        <v>3108</v>
      </c>
    </row>
    <row r="10" spans="1:7" ht="15">
      <c r="A10" t="s">
        <v>124</v>
      </c>
      <c r="D10" s="5">
        <v>2106</v>
      </c>
      <c r="G10" s="5">
        <v>1733</v>
      </c>
    </row>
    <row r="11" spans="1:7" ht="15">
      <c r="A11" t="s">
        <v>125</v>
      </c>
      <c r="D11" s="5">
        <v>1667</v>
      </c>
      <c r="G11" s="5">
        <v>1541</v>
      </c>
    </row>
    <row r="12" spans="1:7" ht="15">
      <c r="A12" t="s">
        <v>126</v>
      </c>
      <c r="D12" s="5">
        <v>7367</v>
      </c>
      <c r="G12" t="s">
        <v>25</v>
      </c>
    </row>
    <row r="13" spans="1:7" ht="15">
      <c r="A13" t="s">
        <v>127</v>
      </c>
      <c r="D13" s="5">
        <v>1704</v>
      </c>
      <c r="G13" s="5">
        <v>129</v>
      </c>
    </row>
    <row r="15" spans="1:7" ht="15">
      <c r="A15" s="3" t="s">
        <v>128</v>
      </c>
      <c r="C15" s="4">
        <v>244503</v>
      </c>
      <c r="D15" s="4"/>
      <c r="F15" s="4">
        <v>205651</v>
      </c>
      <c r="G15" s="4"/>
    </row>
  </sheetData>
  <sheetProtection selectLockedCells="1" selectUnlockedCells="1"/>
  <mergeCells count="6">
    <mergeCell ref="C3:D3"/>
    <mergeCell ref="F3:G3"/>
    <mergeCell ref="C5:D5"/>
    <mergeCell ref="F5:G5"/>
    <mergeCell ref="C15:D15"/>
    <mergeCell ref="F15:G15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2019-12-06T23:24:52Z</dcterms:created>
  <dcterms:modified xsi:type="dcterms:W3CDTF">2019-12-06T23:24:52Z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